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862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<sst xmlns="http://schemas.openxmlformats.org/spreadsheetml/2006/main" count="89" uniqueCount="83">
  <si>
    <t>Place</t>
  </si>
  <si>
    <t>Club</t>
  </si>
  <si>
    <t>8 meilleurs résultats</t>
  </si>
  <si>
    <t>nb courses</t>
  </si>
  <si>
    <t>Champigny</t>
  </si>
  <si>
    <t>Stade</t>
  </si>
  <si>
    <t>Créteil</t>
  </si>
  <si>
    <t>Noisy le Gd</t>
  </si>
  <si>
    <t>Collège La GUYONNERIE</t>
  </si>
  <si>
    <t>Racing Multi Athlon</t>
  </si>
  <si>
    <t>AC Bobigny</t>
  </si>
  <si>
    <t>Plessis Robinson</t>
  </si>
  <si>
    <t>Team St Germain</t>
  </si>
  <si>
    <t>Torcy</t>
  </si>
  <si>
    <t>Anthony</t>
  </si>
  <si>
    <t>SBR Triathlon</t>
  </si>
  <si>
    <t>PUC</t>
  </si>
  <si>
    <t>COTE D OPALE TRIATHLON CALAIS SAINT OMER</t>
  </si>
  <si>
    <t>ASTRE CREILLOIS</t>
  </si>
  <si>
    <t>BEAUVAIS TRIATHLON</t>
  </si>
  <si>
    <t>E.C.A. CHAUMONT TRIATHLON DUATHLON</t>
  </si>
  <si>
    <t>BLANC NEZ TRIATHLON 62</t>
  </si>
  <si>
    <t>AMIENS TRIATHLON</t>
  </si>
  <si>
    <t>TRIATHLON TOULOUSE  METROPOLE</t>
  </si>
  <si>
    <t>TRIATHLON LITTORAL 59</t>
  </si>
  <si>
    <t>AUTUN TRIATHLON</t>
  </si>
  <si>
    <t>TEAM NOYON TRIATHLON</t>
  </si>
  <si>
    <t>TEAM TRIATHLON BAIE DE SOMME</t>
  </si>
  <si>
    <t>SC ABBEVILLE TRIATHLON NATATION</t>
  </si>
  <si>
    <t>PASTEL TRIATHLON SAINT QUENTIN</t>
  </si>
  <si>
    <t>HENIN ENDURANCE TEAM</t>
  </si>
  <si>
    <t>VALENCIENNES TRIATHLON</t>
  </si>
  <si>
    <t>VILLENEUVE D ASCQ TRIATHLON</t>
  </si>
  <si>
    <t>COMPIEGNE TRIATHLON</t>
  </si>
  <si>
    <t>CRAZY AND TRI</t>
  </si>
  <si>
    <t>Gravelines Tri</t>
  </si>
  <si>
    <t>Triathlon Club Lievin</t>
  </si>
  <si>
    <t>Lys Calais Triathlon</t>
  </si>
  <si>
    <t>Cambrai Triathlon</t>
  </si>
  <si>
    <t>Triathlon Club du MONTREUILLOIS</t>
  </si>
  <si>
    <t>Wellness</t>
  </si>
  <si>
    <t>PLM CONFLANS</t>
  </si>
  <si>
    <t>CHESSY TRIATHLON</t>
  </si>
  <si>
    <t>DB COACHING TRIATHLON</t>
  </si>
  <si>
    <t>Ste GEN</t>
  </si>
  <si>
    <t>Palaiseau</t>
  </si>
  <si>
    <t>BARBES RUNNERS</t>
  </si>
  <si>
    <t>CA ORSAY TRIATHLON</t>
  </si>
  <si>
    <t>V ATHLON Villejuif Tri</t>
  </si>
  <si>
    <t>Collège Louis BRAILLE</t>
  </si>
  <si>
    <t>CSM CLAMART Cyclisme 92</t>
  </si>
  <si>
    <t>Senart</t>
  </si>
  <si>
    <t>ROUEN TRIATHLON</t>
  </si>
  <si>
    <t>REQUINS COURONNAIS TRIATHLON</t>
  </si>
  <si>
    <t>US CARRIERES SUR SEINE TENNIS</t>
  </si>
  <si>
    <t>Sartrou</t>
  </si>
  <si>
    <t>Groupe Scolaire Joliot CURIE</t>
  </si>
  <si>
    <t>ASTRE CREILLOIS TRIATHLON</t>
  </si>
  <si>
    <t>SOISY</t>
  </si>
  <si>
    <t>ROISSY</t>
  </si>
  <si>
    <t>CAEN Tri</t>
  </si>
  <si>
    <t>Olympique Club Cessonnais</t>
  </si>
  <si>
    <t>Les Tritons Meldois</t>
  </si>
  <si>
    <t>Triathlon de l'OMOIS</t>
  </si>
  <si>
    <t>Verrières</t>
  </si>
  <si>
    <t>Paris Sport Club</t>
  </si>
  <si>
    <t>Courbevoie</t>
  </si>
  <si>
    <t>Lycée Marie Curie Versailles</t>
  </si>
  <si>
    <t>REIMS</t>
  </si>
  <si>
    <t>Ponto</t>
  </si>
  <si>
    <t>Orsay</t>
  </si>
  <si>
    <t>US Grigny</t>
  </si>
  <si>
    <t>CAO Natation</t>
  </si>
  <si>
    <t>Expatriés</t>
  </si>
  <si>
    <t>ANSA</t>
  </si>
  <si>
    <t>Epinay</t>
  </si>
  <si>
    <t>AC CLAYE SOUILLY</t>
  </si>
  <si>
    <t>AC MARINES</t>
  </si>
  <si>
    <t>CREPY TRI</t>
  </si>
  <si>
    <t>Tri PLESSIS ROBINSON</t>
  </si>
  <si>
    <t>OZOIR VSOP</t>
  </si>
  <si>
    <t>USO BEZONS</t>
  </si>
  <si>
    <t>SENS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</si>
</sst>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textRotation="255" wrapText="1"/>
    </xf>
    <xf numFmtId="0" fontId="7" fillId="0" borderId="11" xfId="0" applyFont="1" applyFill="1" applyBorder="1" applyAlignment="1">
      <alignment horizontal="center" textRotation="255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ables/table1.xml><?xml version="1.0" encoding="utf-8"?>
<table xmlns="http://schemas.openxmlformats.org/spreadsheetml/2006/main" id="1" name="Tableau1" displayName="Tableau1" ref="A2:S41" comment="" totalsRowShown="0">
  <autoFilter ref="A2:S41"/>
  <tableColumns count="19">
    <tableColumn id="1" name="Place"/>
    <tableColumn id="2" name="Club"/>
    <tableColumn id="3" name="Champigny"/>
    <tableColumn id="4" name="Stade"/>
    <tableColumn id="5" name="Créteil"/>
    <tableColumn id="25" name="Ste GEN"/>
    <tableColumn id="6" name="Palaiseau"/>
    <tableColumn id="9" name="Senart"/>
    <tableColumn id="10" name="Sartrou"/>
    <tableColumn id="12" name="SOISY"/>
    <tableColumn id="28" name="ROISSY"/>
    <tableColumn id="14" name="Verrières"/>
    <tableColumn id="15" name="Courbevoie"/>
    <tableColumn id="16" name="Ponto"/>
    <tableColumn id="40" name="Orsay"/>
    <tableColumn id="41" name="Epinay"/>
    <tableColumn id="39" name="Torcy"/>
    <tableColumn id="19" name="8 meilleurs résultats"/>
    <tableColumn id="22" name="nb cours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1"/>
  <sheetViews>
    <sheetView tabSelected="1" zoomScale="120" zoomScaleNormal="12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8" sqref="I8"/>
    </sheetView>
  </sheetViews>
  <sheetFormatPr defaultColWidth="8.00390625" defaultRowHeight="12.75"/>
  <cols>
    <col min="1" max="1" width="4.421875" style="12" customWidth="1"/>
    <col min="2" max="2" width="27.57421875" style="12" bestFit="1" customWidth="1"/>
    <col min="3" max="11" width="5.140625" style="2" customWidth="1"/>
    <col min="12" max="12" width="5.140625" style="12" customWidth="1"/>
    <col min="13" max="17" width="5.8515625" style="12" customWidth="1"/>
    <col min="18" max="18" width="8.00390625" style="14" customWidth="1"/>
    <col min="19" max="16384" width="8.00390625" style="12" customWidth="1"/>
  </cols>
  <sheetData>
    <row r="1" s="10" customFormat="1" ht="12" thickBot="1"/>
    <row r="2" spans="1:19" ht="103.5">
      <c r="A2" s="5" t="s">
        <v>0</v>
      </c>
      <c r="B2" s="5" t="s">
        <v>1</v>
      </c>
      <c r="C2" s="6" t="s">
        <v>4</v>
      </c>
      <c r="D2" s="7" t="s">
        <v>5</v>
      </c>
      <c r="E2" s="6" t="s">
        <v>6</v>
      </c>
      <c r="F2" s="7" t="s">
        <v>44</v>
      </c>
      <c r="G2" s="7" t="s">
        <v>45</v>
      </c>
      <c r="H2" s="7" t="s">
        <v>51</v>
      </c>
      <c r="I2" s="7" t="s">
        <v>55</v>
      </c>
      <c r="J2" s="7" t="s">
        <v>58</v>
      </c>
      <c r="K2" s="7" t="s">
        <v>59</v>
      </c>
      <c r="L2" s="7" t="s">
        <v>64</v>
      </c>
      <c r="M2" s="7" t="s">
        <v>66</v>
      </c>
      <c r="N2" s="7" t="s">
        <v>69</v>
      </c>
      <c r="O2" s="7" t="s">
        <v>70</v>
      </c>
      <c r="P2" s="7" t="s">
        <v>75</v>
      </c>
      <c r="Q2" s="7" t="s">
        <v>13</v>
      </c>
      <c r="R2" s="8" t="s">
        <v>2</v>
      </c>
      <c r="S2" s="9" t="s">
        <v>3</v>
      </c>
    </row>
    <row r="3" spans="1:19" ht="11.25">
      <c r="A3" s="3">
        <f>RANK(R3,$R$3:$R$41,0)</f>
        <v>1</v>
      </c>
      <c r="B3" s="3" t="s">
        <v>9</v>
      </c>
      <c r="C3" s="1">
        <v>0</v>
      </c>
      <c r="D3" s="1">
        <v>290</v>
      </c>
      <c r="E3" s="1">
        <v>0</v>
      </c>
      <c r="F3" s="1">
        <v>300</v>
      </c>
      <c r="G3" s="1">
        <v>300</v>
      </c>
      <c r="H3" s="1">
        <v>0</v>
      </c>
      <c r="I3" s="1">
        <v>290</v>
      </c>
      <c r="J3" s="1">
        <v>290</v>
      </c>
      <c r="K3" s="1">
        <v>0</v>
      </c>
      <c r="L3" s="1">
        <v>0</v>
      </c>
      <c r="M3" s="1">
        <v>300</v>
      </c>
      <c r="N3" s="1">
        <v>290</v>
      </c>
      <c r="O3" s="1">
        <v>270</v>
      </c>
      <c r="P3" s="1">
        <v>300</v>
      </c>
      <c r="Q3" s="1">
        <v>280</v>
      </c>
      <c r="R3" s="8">
        <f>LARGE(C3:Q3,1)+LARGE(C3:Q3,2)+LARGE(C3:Q3,3)+LARGE(C3:Q3,4)+LARGE(C3:Q3,5)+LARGE(C3:Q3,6)+LARGE(C3:Q3,7)+LARGE(C3:Q3,8)</f>
        <v>2360</v>
      </c>
      <c r="S3" s="11">
        <f>COUNTIF(C3:Q3,"&gt;0")</f>
        <v>10</v>
      </c>
    </row>
    <row r="4" spans="1:19" ht="11.25">
      <c r="A4" s="3">
        <f>RANK(R4,$R$3:$R$41,0)</f>
        <v>2</v>
      </c>
      <c r="B4" s="3" t="s">
        <v>13</v>
      </c>
      <c r="C4" s="1">
        <v>300</v>
      </c>
      <c r="D4" s="1">
        <v>0</v>
      </c>
      <c r="E4" s="1">
        <v>300</v>
      </c>
      <c r="F4" s="1">
        <v>290</v>
      </c>
      <c r="G4" s="1">
        <v>0</v>
      </c>
      <c r="H4" s="1">
        <v>290</v>
      </c>
      <c r="I4" s="1">
        <v>0</v>
      </c>
      <c r="J4" s="1">
        <v>300</v>
      </c>
      <c r="K4" s="1">
        <v>270</v>
      </c>
      <c r="L4" s="1">
        <v>0</v>
      </c>
      <c r="M4" s="1">
        <v>0</v>
      </c>
      <c r="N4" s="1">
        <v>300</v>
      </c>
      <c r="O4" s="1">
        <v>0</v>
      </c>
      <c r="P4" s="1">
        <v>0</v>
      </c>
      <c r="Q4" s="1">
        <v>300</v>
      </c>
      <c r="R4" s="8">
        <f>LARGE(C4:Q4,1)+LARGE(C4:Q4,2)+LARGE(C4:Q4,3)+LARGE(C4:Q4,4)+LARGE(C4:Q4,5)+LARGE(C4:Q4,6)+LARGE(C4:Q4,7)+LARGE(C4:Q4,8)</f>
        <v>2350</v>
      </c>
      <c r="S4" s="11">
        <f>COUNTIF(C4:Q4,"&gt;0")</f>
        <v>8</v>
      </c>
    </row>
    <row r="5" spans="1:19" ht="11.25">
      <c r="A5" s="3">
        <f>RANK(R5,$R$3:$R$41,0)</f>
        <v>3</v>
      </c>
      <c r="B5" s="3" t="s">
        <v>12</v>
      </c>
      <c r="C5" s="1">
        <v>0</v>
      </c>
      <c r="D5" s="1">
        <v>0</v>
      </c>
      <c r="E5" s="1">
        <v>0</v>
      </c>
      <c r="F5" s="1">
        <v>280</v>
      </c>
      <c r="G5" s="1">
        <v>240</v>
      </c>
      <c r="H5" s="1">
        <v>0</v>
      </c>
      <c r="I5" s="1">
        <v>300</v>
      </c>
      <c r="J5" s="1">
        <v>260</v>
      </c>
      <c r="K5" s="1">
        <v>0</v>
      </c>
      <c r="L5" s="1">
        <v>300</v>
      </c>
      <c r="M5" s="1">
        <v>240</v>
      </c>
      <c r="N5" s="1">
        <v>0</v>
      </c>
      <c r="O5" s="1">
        <v>0</v>
      </c>
      <c r="P5" s="1">
        <v>280</v>
      </c>
      <c r="Q5" s="1">
        <v>190</v>
      </c>
      <c r="R5" s="8">
        <f>LARGE(C5:Q5,1)+LARGE(C5:Q5,2)+LARGE(C5:Q5,3)+LARGE(C5:Q5,4)+LARGE(C5:Q5,5)+LARGE(C5:Q5,6)+LARGE(C5:Q5,7)+LARGE(C5:Q5,8)</f>
        <v>2090</v>
      </c>
      <c r="S5" s="11">
        <f>COUNTIF(C5:Q5,"&gt;0")</f>
        <v>8</v>
      </c>
    </row>
    <row r="6" spans="1:19" ht="11.25">
      <c r="A6" s="3">
        <f>RANK(R6,$R$3:$R$41,0)</f>
        <v>4</v>
      </c>
      <c r="B6" s="15" t="s">
        <v>43</v>
      </c>
      <c r="C6" s="1">
        <v>0</v>
      </c>
      <c r="D6" s="1">
        <v>0</v>
      </c>
      <c r="E6" s="1">
        <v>250</v>
      </c>
      <c r="F6" s="1">
        <v>250</v>
      </c>
      <c r="G6" s="1">
        <v>0</v>
      </c>
      <c r="H6" s="1">
        <v>260</v>
      </c>
      <c r="I6" s="1">
        <v>0</v>
      </c>
      <c r="J6" s="1">
        <v>0</v>
      </c>
      <c r="K6" s="1">
        <v>290</v>
      </c>
      <c r="L6" s="1">
        <v>0</v>
      </c>
      <c r="M6" s="1">
        <v>280</v>
      </c>
      <c r="N6" s="1">
        <v>260</v>
      </c>
      <c r="O6" s="1">
        <v>260</v>
      </c>
      <c r="P6" s="1">
        <v>0</v>
      </c>
      <c r="Q6" s="1">
        <v>0</v>
      </c>
      <c r="R6" s="8">
        <f>LARGE(C6:Q6,1)+LARGE(C6:Q6,2)+LARGE(C6:Q6,3)+LARGE(C6:Q6,4)+LARGE(C6:Q6,5)+LARGE(C6:Q6,6)+LARGE(C6:Q6,7)+LARGE(C6:Q6,8)</f>
        <v>1850</v>
      </c>
      <c r="S6" s="11">
        <f>COUNTIF(C6:Q6,"&gt;0")</f>
        <v>7</v>
      </c>
    </row>
    <row r="7" spans="1:19" ht="11.25">
      <c r="A7" s="3">
        <f>RANK(R7,$R$3:$R$41,0)</f>
        <v>5</v>
      </c>
      <c r="B7" s="15" t="s">
        <v>48</v>
      </c>
      <c r="C7" s="1">
        <v>0</v>
      </c>
      <c r="D7" s="1">
        <v>0</v>
      </c>
      <c r="E7" s="1">
        <v>280</v>
      </c>
      <c r="F7" s="1">
        <v>260</v>
      </c>
      <c r="G7" s="1">
        <v>250</v>
      </c>
      <c r="H7" s="1">
        <v>300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250</v>
      </c>
      <c r="O7" s="1">
        <v>0</v>
      </c>
      <c r="P7" s="1">
        <v>0</v>
      </c>
      <c r="Q7" s="1">
        <v>0</v>
      </c>
      <c r="R7" s="21">
        <f>LARGE(C7:Q7,1)+LARGE(C7:Q7,2)+LARGE(C7:Q7,3)+LARGE(C7:Q7,4)+LARGE(C7:Q7,5)+LARGE(C7:Q7,6)+LARGE(C7:Q7,7)+LARGE(C7:Q7,8)</f>
        <v>1340</v>
      </c>
      <c r="S7" s="22">
        <f>COUNTIF(C7:Q7,"&gt;0")</f>
        <v>5</v>
      </c>
    </row>
    <row r="8" spans="1:19" ht="11.25">
      <c r="A8" s="3">
        <f>RANK(R8,$R$3:$R$41,0)</f>
        <v>6</v>
      </c>
      <c r="B8" s="3" t="s">
        <v>71</v>
      </c>
      <c r="C8" s="1">
        <v>0</v>
      </c>
      <c r="D8" s="1">
        <v>0</v>
      </c>
      <c r="E8" s="1">
        <v>0</v>
      </c>
      <c r="F8" s="1">
        <v>270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290</v>
      </c>
      <c r="N8" s="1">
        <v>0</v>
      </c>
      <c r="O8" s="1">
        <v>290</v>
      </c>
      <c r="P8" s="1">
        <v>0</v>
      </c>
      <c r="Q8" s="1">
        <v>0</v>
      </c>
      <c r="R8" s="8">
        <f>LARGE(C8:Q8,1)+LARGE(C8:Q8,2)+LARGE(C8:Q8,3)+LARGE(C8:Q8,4)+LARGE(C8:Q8,5)+LARGE(C8:Q8,6)+LARGE(C8:Q8,7)+LARGE(C8:Q8,8)</f>
        <v>850</v>
      </c>
      <c r="S8" s="11">
        <f>COUNTIF(C8:Q8,"&gt;0")</f>
        <v>3</v>
      </c>
    </row>
    <row r="9" spans="1:19" ht="11.25">
      <c r="A9" s="3">
        <f>RANK(R9,$R$3:$R$41,0)</f>
        <v>7</v>
      </c>
      <c r="B9" s="3" t="s">
        <v>68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270</v>
      </c>
      <c r="K9" s="1">
        <v>0</v>
      </c>
      <c r="L9" s="1">
        <v>0</v>
      </c>
      <c r="M9" s="1">
        <v>270</v>
      </c>
      <c r="N9" s="1">
        <v>0</v>
      </c>
      <c r="O9" s="1">
        <v>0</v>
      </c>
      <c r="P9" s="1">
        <v>0</v>
      </c>
      <c r="Q9" s="1">
        <v>250</v>
      </c>
      <c r="R9" s="21">
        <f>LARGE(C9:Q9,1)+LARGE(C9:Q9,2)+LARGE(C9:Q9,3)+LARGE(C9:Q9,4)+LARGE(C9:Q9,5)+LARGE(C9:Q9,6)+LARGE(C9:Q9,7)+LARGE(C9:Q9,8)</f>
        <v>790</v>
      </c>
      <c r="S9" s="22">
        <f>COUNTIF(C9:Q9,"&gt;0")</f>
        <v>3</v>
      </c>
    </row>
    <row r="10" spans="1:19" ht="11.25">
      <c r="A10" s="3">
        <f>RANK(R10,$R$3:$R$41,0)</f>
        <v>8</v>
      </c>
      <c r="B10" s="3" t="s">
        <v>62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300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290</v>
      </c>
      <c r="R10" s="8">
        <f>LARGE(C10:Q10,1)+LARGE(C10:Q10,2)+LARGE(C10:Q10,3)+LARGE(C10:Q10,4)+LARGE(C10:Q10,5)+LARGE(C10:Q10,6)+LARGE(C10:Q10,7)+LARGE(C10:Q10,8)</f>
        <v>590</v>
      </c>
      <c r="S10" s="11">
        <f>COUNTIF(C10:Q10,"&gt;0")</f>
        <v>2</v>
      </c>
    </row>
    <row r="11" spans="1:19" ht="11.25">
      <c r="A11" s="3">
        <f>RANK(R11,$R$3:$R$41,0)</f>
        <v>9</v>
      </c>
      <c r="B11" s="3" t="s">
        <v>8</v>
      </c>
      <c r="C11" s="1">
        <v>0</v>
      </c>
      <c r="D11" s="1">
        <v>0</v>
      </c>
      <c r="E11" s="1">
        <v>290</v>
      </c>
      <c r="F11" s="1">
        <v>0</v>
      </c>
      <c r="G11" s="1">
        <v>0</v>
      </c>
      <c r="H11" s="1">
        <v>270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8">
        <f>LARGE(C11:Q11,1)+LARGE(C11:Q11,2)+LARGE(C11:Q11,3)+LARGE(C11:Q11,4)+LARGE(C11:Q11,5)+LARGE(C11:Q11,6)+LARGE(C11:Q11,7)+LARGE(C11:Q11,8)</f>
        <v>560</v>
      </c>
      <c r="S11" s="11">
        <f>COUNTIF(C11:Q11,"&gt;0")</f>
        <v>2</v>
      </c>
    </row>
    <row r="12" spans="1:19" ht="11.25">
      <c r="A12" s="3">
        <f>RANK(R12,$R$3:$R$41,0)</f>
        <v>9</v>
      </c>
      <c r="B12" s="3" t="s">
        <v>60</v>
      </c>
      <c r="C12" s="1">
        <v>0</v>
      </c>
      <c r="D12" s="1">
        <v>0</v>
      </c>
      <c r="E12" s="1"/>
      <c r="F12" s="1">
        <v>0</v>
      </c>
      <c r="G12" s="1">
        <v>0</v>
      </c>
      <c r="H12" s="1"/>
      <c r="I12" s="1">
        <v>0</v>
      </c>
      <c r="J12" s="1">
        <v>280</v>
      </c>
      <c r="K12" s="1">
        <v>0</v>
      </c>
      <c r="L12" s="1">
        <v>0</v>
      </c>
      <c r="M12" s="1">
        <v>0</v>
      </c>
      <c r="N12" s="1">
        <v>280</v>
      </c>
      <c r="O12" s="1">
        <v>0</v>
      </c>
      <c r="P12" s="1">
        <v>0</v>
      </c>
      <c r="Q12" s="1">
        <v>0</v>
      </c>
      <c r="R12" s="8">
        <f>LARGE(C12:Q12,1)+LARGE(C12:Q12,2)+LARGE(C12:Q12,3)+LARGE(C12:Q12,4)+LARGE(C12:Q12,5)+LARGE(C12:Q12,6)+LARGE(C12:Q12,7)+LARGE(C12:Q12,8)</f>
        <v>560</v>
      </c>
      <c r="S12" s="11">
        <f>COUNTIF(C12:Q12,"&gt;0")</f>
        <v>2</v>
      </c>
    </row>
    <row r="13" spans="1:19" ht="11.25">
      <c r="A13" s="3">
        <f>RANK(R13,$R$3:$R$41,0)</f>
        <v>11</v>
      </c>
      <c r="B13" s="3" t="s">
        <v>42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280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270</v>
      </c>
      <c r="O13" s="1">
        <v>0</v>
      </c>
      <c r="P13" s="1">
        <v>0</v>
      </c>
      <c r="Q13" s="1">
        <v>0</v>
      </c>
      <c r="R13" s="8">
        <f>LARGE(C13:Q13,1)+LARGE(C13:Q13,2)+LARGE(C13:Q13,3)+LARGE(C13:Q13,4)+LARGE(C13:Q13,5)+LARGE(C13:Q13,6)+LARGE(C13:Q13,7)+LARGE(C13:Q13,8)</f>
        <v>550</v>
      </c>
      <c r="S13" s="11">
        <f>COUNTIF(C13:Q13,"&gt;0")</f>
        <v>2</v>
      </c>
    </row>
    <row r="14" spans="1:19" ht="11.25">
      <c r="A14" s="3">
        <f>RANK(R14,$R$3:$R$41,0)</f>
        <v>12</v>
      </c>
      <c r="B14" s="15" t="s">
        <v>47</v>
      </c>
      <c r="C14" s="1">
        <v>0</v>
      </c>
      <c r="D14" s="1">
        <v>0</v>
      </c>
      <c r="E14" s="1">
        <v>0</v>
      </c>
      <c r="F14" s="1">
        <v>0</v>
      </c>
      <c r="G14" s="1">
        <v>230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300</v>
      </c>
      <c r="P14" s="1">
        <v>0</v>
      </c>
      <c r="Q14" s="1">
        <v>0</v>
      </c>
      <c r="R14" s="21">
        <f>LARGE(C14:Q14,1)+LARGE(C14:Q14,2)+LARGE(C14:Q14,3)+LARGE(C14:Q14,4)+LARGE(C14:Q14,5)+LARGE(C14:Q14,6)+LARGE(C14:Q14,7)+LARGE(C14:Q14,8)</f>
        <v>530</v>
      </c>
      <c r="S14" s="22">
        <f>COUNTIF(C14:Q14,"&gt;0")</f>
        <v>2</v>
      </c>
    </row>
    <row r="15" spans="1:19" ht="11.25">
      <c r="A15" s="4">
        <f>RANK(R15,$R$3:$R$41,0)</f>
        <v>13</v>
      </c>
      <c r="B15" s="3" t="s">
        <v>72</v>
      </c>
      <c r="C15" s="1">
        <v>0</v>
      </c>
      <c r="D15" s="1">
        <v>0</v>
      </c>
      <c r="E15" s="1">
        <v>0</v>
      </c>
      <c r="F15" s="1">
        <v>0</v>
      </c>
      <c r="G15" s="1">
        <v>230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280</v>
      </c>
      <c r="P15" s="1">
        <v>0</v>
      </c>
      <c r="Q15" s="1">
        <v>0</v>
      </c>
      <c r="R15" s="21">
        <f>LARGE(C15:Q15,1)+LARGE(C15:Q15,2)+LARGE(C15:Q15,3)+LARGE(C15:Q15,4)+LARGE(C15:Q15,5)+LARGE(C15:Q15,6)+LARGE(C15:Q15,7)+LARGE(C15:Q15,8)</f>
        <v>510</v>
      </c>
      <c r="S15" s="22">
        <f>COUNTIF(C15:Q15,"&gt;0")</f>
        <v>2</v>
      </c>
    </row>
    <row r="16" spans="1:19" ht="11.25">
      <c r="A16" s="3">
        <f>RANK(R16,$R$3:$R$41,0)</f>
        <v>14</v>
      </c>
      <c r="B16" s="3" t="s">
        <v>65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260</v>
      </c>
      <c r="N16" s="1">
        <v>240</v>
      </c>
      <c r="O16" s="1">
        <v>0</v>
      </c>
      <c r="P16" s="1">
        <v>0</v>
      </c>
      <c r="Q16" s="1">
        <v>0</v>
      </c>
      <c r="R16" s="21">
        <f>LARGE(C16:Q16,1)+LARGE(C16:Q16,2)+LARGE(C16:Q16,3)+LARGE(C16:Q16,4)+LARGE(C16:Q16,5)+LARGE(C16:Q16,6)+LARGE(C16:Q16,7)+LARGE(C16:Q16,8)</f>
        <v>500</v>
      </c>
      <c r="S16" s="22">
        <f>COUNTIF(C16:Q16,"&gt;0")</f>
        <v>2</v>
      </c>
    </row>
    <row r="17" spans="1:19" ht="11.25">
      <c r="A17" s="3">
        <f>RANK(R17,$R$3:$R$41,0)</f>
        <v>15</v>
      </c>
      <c r="B17" s="13" t="s">
        <v>16</v>
      </c>
      <c r="C17" s="1">
        <v>0</v>
      </c>
      <c r="D17" s="1">
        <v>0</v>
      </c>
      <c r="E17" s="1">
        <v>0</v>
      </c>
      <c r="F17" s="1">
        <v>240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180</v>
      </c>
      <c r="R17" s="8">
        <f>LARGE(C17:Q17,1)+LARGE(C17:Q17,2)+LARGE(C17:Q17,3)+LARGE(C17:Q17,4)+LARGE(C17:Q17,5)+LARGE(C17:Q17,6)+LARGE(C17:Q17,7)+LARGE(C17:Q17,8)</f>
        <v>420</v>
      </c>
      <c r="S17" s="11">
        <f>COUNTIF(C17:Q17,"&gt;0")</f>
        <v>2</v>
      </c>
    </row>
    <row r="18" spans="1:19" ht="11.25">
      <c r="A18" s="3">
        <f>RANK(R18,$R$3:$R$41,0)</f>
        <v>16</v>
      </c>
      <c r="B18" s="3" t="s">
        <v>40</v>
      </c>
      <c r="C18" s="1">
        <v>0</v>
      </c>
      <c r="D18" s="1">
        <v>300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8">
        <f>LARGE(C18:Q18,1)+LARGE(C18:Q18,2)+LARGE(C18:Q18,3)+LARGE(C18:Q18,4)+LARGE(C18:Q18,5)+LARGE(C18:Q18,6)+LARGE(C18:Q18,7)+LARGE(C18:Q18,8)</f>
        <v>300</v>
      </c>
      <c r="S18" s="11">
        <f>COUNTIF(C18:Q18,"&gt;0")</f>
        <v>1</v>
      </c>
    </row>
    <row r="19" spans="1:19" ht="11.25">
      <c r="A19" s="3">
        <f>RANK(R19,$R$3:$R$41,0)</f>
        <v>17</v>
      </c>
      <c r="B19" s="15" t="s">
        <v>50</v>
      </c>
      <c r="C19" s="1">
        <v>0</v>
      </c>
      <c r="D19" s="1">
        <v>0</v>
      </c>
      <c r="E19" s="1">
        <v>0</v>
      </c>
      <c r="F19" s="1">
        <v>0</v>
      </c>
      <c r="G19" s="1">
        <v>290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21">
        <f>LARGE(C19:Q19,1)+LARGE(C19:Q19,2)+LARGE(C19:Q19,3)+LARGE(C19:Q19,4)+LARGE(C19:Q19,5)+LARGE(C19:Q19,6)+LARGE(C19:Q19,7)+LARGE(C19:Q19,8)</f>
        <v>290</v>
      </c>
      <c r="S19" s="22">
        <f>COUNTIF(C19:Q19,"&gt;0")</f>
        <v>1</v>
      </c>
    </row>
    <row r="20" spans="1:19" ht="11.25">
      <c r="A20" s="4">
        <f>RANK(R20,$R$3:$R$41,0)</f>
        <v>17</v>
      </c>
      <c r="B20" s="3" t="s">
        <v>74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290</v>
      </c>
      <c r="Q20" s="1">
        <v>0</v>
      </c>
      <c r="R20" s="21">
        <f>LARGE(C20:Q20,1)+LARGE(C20:Q20,2)+LARGE(C20:Q20,3)+LARGE(C20:Q20,4)+LARGE(C20:Q20,5)+LARGE(C20:Q20,6)+LARGE(C20:Q20,7)+LARGE(C20:Q20,8)</f>
        <v>290</v>
      </c>
      <c r="S20" s="22">
        <f>COUNTIF(C20:Q20,"&gt;0")</f>
        <v>1</v>
      </c>
    </row>
    <row r="21" spans="1:19" ht="11.25">
      <c r="A21" s="3">
        <f>RANK(R21,$R$3:$R$41,0)</f>
        <v>19</v>
      </c>
      <c r="B21" s="3" t="s">
        <v>49</v>
      </c>
      <c r="C21" s="1">
        <v>0</v>
      </c>
      <c r="D21" s="1">
        <v>0</v>
      </c>
      <c r="E21" s="1">
        <v>0</v>
      </c>
      <c r="F21" s="1">
        <v>0</v>
      </c>
      <c r="G21" s="1">
        <v>280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8">
        <f>LARGE(C21:Q21,1)+LARGE(C21:Q21,2)+LARGE(C21:Q21,3)+LARGE(C21:Q21,4)+LARGE(C21:Q21,5)+LARGE(C21:Q21,6)+LARGE(C21:Q21,7)+LARGE(C21:Q21,8)</f>
        <v>280</v>
      </c>
      <c r="S21" s="11">
        <f>COUNTIF(C21:Q21,"&gt;0")</f>
        <v>1</v>
      </c>
    </row>
    <row r="22" spans="1:19" ht="11.25">
      <c r="A22" s="3">
        <f>RANK(R22,$R$3:$R$41,0)</f>
        <v>19</v>
      </c>
      <c r="B22" s="15" t="s">
        <v>52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280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8">
        <f>LARGE(C22:Q22,1)+LARGE(C22:Q22,2)+LARGE(C22:Q22,3)+LARGE(C22:Q22,4)+LARGE(C22:Q22,5)+LARGE(C22:Q22,6)+LARGE(C22:Q22,7)+LARGE(C22:Q22,8)</f>
        <v>280</v>
      </c>
      <c r="S22" s="11">
        <f>COUNTIF(C22:Q22,"&gt;0")</f>
        <v>1</v>
      </c>
    </row>
    <row r="23" spans="1:19" ht="11.25">
      <c r="A23" s="3">
        <f>RANK(R23,$R$3:$R$41,0)</f>
        <v>19</v>
      </c>
      <c r="B23" s="3" t="s">
        <v>63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280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8">
        <f>LARGE(C23:Q23,1)+LARGE(C23:Q23,2)+LARGE(C23:Q23,3)+LARGE(C23:Q23,4)+LARGE(C23:Q23,5)+LARGE(C23:Q23,6)+LARGE(C23:Q23,7)+LARGE(C23:Q23,8)</f>
        <v>280</v>
      </c>
      <c r="S23" s="11">
        <f>COUNTIF(C23:Q23,"&gt;0")</f>
        <v>1</v>
      </c>
    </row>
    <row r="24" spans="1:19" ht="11.25">
      <c r="A24" s="3">
        <f>RANK(R24,$R$3:$R$41,0)</f>
        <v>22</v>
      </c>
      <c r="B24" s="15" t="s">
        <v>41</v>
      </c>
      <c r="C24" s="23">
        <v>0</v>
      </c>
      <c r="D24" s="23">
        <v>0</v>
      </c>
      <c r="E24" s="23">
        <v>270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1">
        <v>0</v>
      </c>
      <c r="P24" s="23">
        <v>0</v>
      </c>
      <c r="Q24" s="23">
        <v>0</v>
      </c>
      <c r="R24" s="24">
        <f>LARGE(C24:Q24,1)+LARGE(C24:Q24,2)+LARGE(C24:Q24,3)+LARGE(C24:Q24,4)+LARGE(C24:Q24,5)+LARGE(C24:Q24,6)+LARGE(C24:Q24,7)+LARGE(C24:Q24,8)</f>
        <v>270</v>
      </c>
      <c r="S24" s="25">
        <f>COUNTIF(C24:Q24,"&gt;0")</f>
        <v>1</v>
      </c>
    </row>
    <row r="25" spans="1:19" ht="11.25">
      <c r="A25" s="3">
        <f>RANK(R25,$R$3:$R$41,0)</f>
        <v>22</v>
      </c>
      <c r="B25" s="13" t="s">
        <v>14</v>
      </c>
      <c r="C25" s="1">
        <v>0</v>
      </c>
      <c r="D25" s="1">
        <v>0</v>
      </c>
      <c r="E25" s="1">
        <v>0</v>
      </c>
      <c r="F25" s="1">
        <v>0</v>
      </c>
      <c r="G25" s="1">
        <v>270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8">
        <f>LARGE(C25:Q25,1)+LARGE(C25:Q25,2)+LARGE(C25:Q25,3)+LARGE(C25:Q25,4)+LARGE(C25:Q25,5)+LARGE(C25:Q25,6)+LARGE(C25:Q25,7)+LARGE(C25:Q25,8)</f>
        <v>270</v>
      </c>
      <c r="S25" s="11">
        <f>COUNTIF(C25:Q25,"&gt;0")</f>
        <v>1</v>
      </c>
    </row>
    <row r="26" spans="1:19" ht="10.5" customHeight="1">
      <c r="A26" s="3">
        <f>RANK(R26,$R$3:$R$41,0)</f>
        <v>22</v>
      </c>
      <c r="B26" s="15" t="s">
        <v>53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270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1">
        <v>0</v>
      </c>
      <c r="P26" s="23">
        <v>0</v>
      </c>
      <c r="Q26" s="23">
        <v>0</v>
      </c>
      <c r="R26" s="24">
        <f>LARGE(C26:Q26,1)+LARGE(C26:Q26,2)+LARGE(C26:Q26,3)+LARGE(C26:Q26,4)+LARGE(C26:Q26,5)+LARGE(C26:Q26,6)+LARGE(C26:Q26,7)+LARGE(C26:Q26,8)</f>
        <v>270</v>
      </c>
      <c r="S26" s="25">
        <f>COUNTIF(C26:Q26,"&gt;0")</f>
        <v>1</v>
      </c>
    </row>
    <row r="27" spans="1:19" ht="10.5" customHeight="1">
      <c r="A27" s="4">
        <f>RANK(R27,$R$3:$R$41,0)</f>
        <v>22</v>
      </c>
      <c r="B27" s="26" t="s">
        <v>78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1">
        <v>0</v>
      </c>
      <c r="P27" s="23">
        <v>0</v>
      </c>
      <c r="Q27" s="23">
        <v>270</v>
      </c>
      <c r="R27" s="27">
        <f>LARGE(C27:Q27,1)+LARGE(C27:Q27,2)+LARGE(C27:Q27,3)+LARGE(C27:Q27,4)+LARGE(C27:Q27,5)+LARGE(C27:Q27,6)+LARGE(C27:Q27,7)+LARGE(C27:Q27,8)</f>
        <v>270</v>
      </c>
      <c r="S27" s="28">
        <f>COUNTIF(C27:Q27,"&gt;0")</f>
        <v>1</v>
      </c>
    </row>
    <row r="28" spans="1:19" ht="10.5" customHeight="1">
      <c r="A28" s="3">
        <f>RANK(R28,$R$3:$R$41,0)</f>
        <v>26</v>
      </c>
      <c r="B28" s="29" t="s">
        <v>42</v>
      </c>
      <c r="C28" s="23">
        <v>0</v>
      </c>
      <c r="D28" s="23">
        <v>0</v>
      </c>
      <c r="E28" s="23">
        <v>260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1">
        <v>0</v>
      </c>
      <c r="P28" s="23">
        <v>0</v>
      </c>
      <c r="Q28" s="23">
        <v>0</v>
      </c>
      <c r="R28" s="24">
        <f>LARGE(C28:Q28,1)+LARGE(C28:Q28,2)+LARGE(C28:Q28,3)+LARGE(C28:Q28,4)+LARGE(C28:Q28,5)+LARGE(C28:Q28,6)+LARGE(C28:Q28,7)+LARGE(C28:Q28,8)</f>
        <v>260</v>
      </c>
      <c r="S28" s="25">
        <f>COUNTIF(C28:Q28,"&gt;0")</f>
        <v>1</v>
      </c>
    </row>
    <row r="29" spans="1:19" ht="9.75" customHeight="1">
      <c r="A29" s="3">
        <f>RANK(R29,$R$3:$R$41,0)</f>
        <v>26</v>
      </c>
      <c r="B29" s="29" t="s">
        <v>46</v>
      </c>
      <c r="C29" s="23">
        <v>0</v>
      </c>
      <c r="D29" s="23">
        <v>0</v>
      </c>
      <c r="E29" s="23">
        <v>0</v>
      </c>
      <c r="F29" s="23">
        <v>0</v>
      </c>
      <c r="G29" s="23">
        <v>260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1">
        <v>0</v>
      </c>
      <c r="P29" s="23">
        <v>0</v>
      </c>
      <c r="Q29" s="23">
        <v>0</v>
      </c>
      <c r="R29" s="27">
        <f>LARGE(C29:Q29,1)+LARGE(C29:Q29,2)+LARGE(C29:Q29,3)+LARGE(C29:Q29,4)+LARGE(C29:Q29,5)+LARGE(C29:Q29,6)+LARGE(C29:Q29,7)+LARGE(C29:Q29,8)</f>
        <v>260</v>
      </c>
      <c r="S29" s="28">
        <f>COUNTIF(C29:Q29,"&gt;0")</f>
        <v>1</v>
      </c>
    </row>
    <row r="30" spans="1:19" ht="11.25">
      <c r="A30" s="3">
        <f>RANK(R30,$R$3:$R$41,0)</f>
        <v>26</v>
      </c>
      <c r="B30" s="26" t="s">
        <v>56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260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1">
        <v>0</v>
      </c>
      <c r="P30" s="23">
        <v>0</v>
      </c>
      <c r="Q30" s="23">
        <v>0</v>
      </c>
      <c r="R30" s="24">
        <f>LARGE(C30:Q30,1)+LARGE(C30:Q30,2)+LARGE(C30:Q30,3)+LARGE(C30:Q30,4)+LARGE(C30:Q30,5)+LARGE(C30:Q30,6)+LARGE(C30:Q30,7)+LARGE(C30:Q30,8)</f>
        <v>260</v>
      </c>
      <c r="S30" s="25">
        <f>COUNTIF(C30:Q30,"&gt;0")</f>
        <v>1</v>
      </c>
    </row>
    <row r="31" spans="1:19" ht="11.25">
      <c r="A31" s="4">
        <f>RANK(R31,$R$3:$R$41,0)</f>
        <v>26</v>
      </c>
      <c r="B31" s="26" t="s">
        <v>76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1">
        <v>0</v>
      </c>
      <c r="P31" s="23">
        <v>0</v>
      </c>
      <c r="Q31" s="23">
        <v>260</v>
      </c>
      <c r="R31" s="27">
        <f>LARGE(C31:Q31,1)+LARGE(C31:Q31,2)+LARGE(C31:Q31,3)+LARGE(C31:Q31,4)+LARGE(C31:Q31,5)+LARGE(C31:Q31,6)+LARGE(C31:Q31,7)+LARGE(C31:Q31,8)</f>
        <v>260</v>
      </c>
      <c r="S31" s="28">
        <f>COUNTIF(C31:Q31,"&gt;0")</f>
        <v>1</v>
      </c>
    </row>
    <row r="32" spans="1:19" ht="11.25">
      <c r="A32" s="26">
        <f>RANK(R32,$R$3:$R$41,0)</f>
        <v>30</v>
      </c>
      <c r="B32" s="29" t="s">
        <v>54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250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1">
        <v>0</v>
      </c>
      <c r="P32" s="23">
        <v>0</v>
      </c>
      <c r="Q32" s="23">
        <v>0</v>
      </c>
      <c r="R32" s="24">
        <f>LARGE(C32:Q32,1)+LARGE(C32:Q32,2)+LARGE(C32:Q32,3)+LARGE(C32:Q32,4)+LARGE(C32:Q32,5)+LARGE(C32:Q32,6)+LARGE(C32:Q32,7)+LARGE(C32:Q32,8)</f>
        <v>250</v>
      </c>
      <c r="S32" s="25">
        <f>COUNTIF(C32:Q32,"&gt;0")</f>
        <v>1</v>
      </c>
    </row>
    <row r="33" spans="1:19" ht="11.25">
      <c r="A33" s="26">
        <f>RANK(R33,$R$3:$R$41,0)</f>
        <v>30</v>
      </c>
      <c r="B33" s="26" t="s">
        <v>61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250</v>
      </c>
      <c r="K33" s="23">
        <v>0</v>
      </c>
      <c r="L33" s="23">
        <v>0</v>
      </c>
      <c r="M33" s="23">
        <v>0</v>
      </c>
      <c r="N33" s="23">
        <v>0</v>
      </c>
      <c r="O33" s="1">
        <v>0</v>
      </c>
      <c r="P33" s="23">
        <v>0</v>
      </c>
      <c r="Q33" s="23">
        <v>0</v>
      </c>
      <c r="R33" s="27">
        <f>LARGE(C33:Q33,1)+LARGE(C33:Q33,2)+LARGE(C33:Q33,3)+LARGE(C33:Q33,4)+LARGE(C33:Q33,5)+LARGE(C33:Q33,6)+LARGE(C33:Q33,7)+LARGE(C33:Q33,8)</f>
        <v>250</v>
      </c>
      <c r="S33" s="28">
        <f>COUNTIF(C33:Q33,"&gt;0")</f>
        <v>1</v>
      </c>
    </row>
    <row r="34" spans="1:19" ht="11.25">
      <c r="A34" s="26">
        <f>RANK(R34,$R$3:$R$41,0)</f>
        <v>30</v>
      </c>
      <c r="B34" s="26" t="s">
        <v>67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250</v>
      </c>
      <c r="N34" s="23">
        <v>0</v>
      </c>
      <c r="O34" s="23">
        <v>0</v>
      </c>
      <c r="P34" s="23">
        <v>0</v>
      </c>
      <c r="Q34" s="23">
        <v>0</v>
      </c>
      <c r="R34" s="24">
        <f>LARGE(C34:Q34,1)+LARGE(C34:Q34,2)+LARGE(C34:Q34,3)+LARGE(C34:Q34,4)+LARGE(C34:Q34,5)+LARGE(C34:Q34,6)+LARGE(C34:Q34,7)+LARGE(C34:Q34,8)</f>
        <v>250</v>
      </c>
      <c r="S34" s="25">
        <f>COUNTIF(C34:Q34,"&gt;0")</f>
        <v>1</v>
      </c>
    </row>
    <row r="35" spans="1:19" ht="11.25">
      <c r="A35" s="30">
        <f>RANK(R35,$R$3:$R$41,0)</f>
        <v>30</v>
      </c>
      <c r="B35" s="26" t="s">
        <v>73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250</v>
      </c>
      <c r="P35" s="23">
        <v>0</v>
      </c>
      <c r="Q35" s="23">
        <v>0</v>
      </c>
      <c r="R35" s="27">
        <f>LARGE(C35:Q35,1)+LARGE(C35:Q35,2)+LARGE(C35:Q35,3)+LARGE(C35:Q35,4)+LARGE(C35:Q35,5)+LARGE(C35:Q35,6)+LARGE(C35:Q35,7)+LARGE(C35:Q35,8)</f>
        <v>250</v>
      </c>
      <c r="S35" s="28">
        <f>COUNTIF(C35:Q35,"&gt;0")</f>
        <v>1</v>
      </c>
    </row>
    <row r="36" spans="1:19" ht="11.25">
      <c r="A36" s="3">
        <f>RANK(R36,$R$3:$R$41,0)</f>
        <v>34</v>
      </c>
      <c r="B36" s="3" t="s">
        <v>57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240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21">
        <f>LARGE(C36:Q36,1)+LARGE(C36:Q36,2)+LARGE(C36:Q36,3)+LARGE(C36:Q36,4)+LARGE(C36:Q36,5)+LARGE(C36:Q36,6)+LARGE(C36:Q36,7)+LARGE(C36:Q36,8)</f>
        <v>240</v>
      </c>
      <c r="S36" s="22">
        <f>COUNTIF(C36:Q36,"&gt;0")</f>
        <v>1</v>
      </c>
    </row>
    <row r="37" spans="1:19" ht="11.25">
      <c r="A37" s="4">
        <f>RANK(R37,$R$3:$R$41,0)</f>
        <v>34</v>
      </c>
      <c r="B37" s="3" t="s">
        <v>79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240</v>
      </c>
      <c r="R37" s="21">
        <f>LARGE(C37:Q37,1)+LARGE(C37:Q37,2)+LARGE(C37:Q37,3)+LARGE(C37:Q37,4)+LARGE(C37:Q37,5)+LARGE(C37:Q37,6)+LARGE(C37:Q37,7)+LARGE(C37:Q37,8)</f>
        <v>240</v>
      </c>
      <c r="S37" s="22">
        <f>COUNTIF(C37:Q37,"&gt;0")</f>
        <v>1</v>
      </c>
    </row>
    <row r="38" spans="1:19" ht="11.25">
      <c r="A38" s="4">
        <f>RANK(R38,$R$3:$R$41,0)</f>
        <v>36</v>
      </c>
      <c r="B38" s="3" t="s">
        <v>80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230</v>
      </c>
      <c r="R38" s="21">
        <f>LARGE(C38:Q38,1)+LARGE(C38:Q38,2)+LARGE(C38:Q38,3)+LARGE(C38:Q38,4)+LARGE(C38:Q38,5)+LARGE(C38:Q38,6)+LARGE(C38:Q38,7)+LARGE(C38:Q38,8)</f>
        <v>230</v>
      </c>
      <c r="S38" s="22">
        <f>COUNTIF(C38:Q38,"&gt;0")</f>
        <v>1</v>
      </c>
    </row>
    <row r="39" spans="1:19" ht="11.25">
      <c r="A39" s="4">
        <f>RANK(R39,$R$3:$R$41,0)</f>
        <v>37</v>
      </c>
      <c r="B39" s="3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220</v>
      </c>
      <c r="R39" s="21">
        <f>LARGE(C39:Q39,1)+LARGE(C39:Q39,2)+LARGE(C39:Q39,3)+LARGE(C39:Q39,4)+LARGE(C39:Q39,5)+LARGE(C39:Q39,6)+LARGE(C39:Q39,7)+LARGE(C39:Q39,8)</f>
        <v>220</v>
      </c>
      <c r="S39" s="22">
        <f>COUNTIF(C39:Q39,"&gt;0")</f>
        <v>1</v>
      </c>
    </row>
    <row r="40" spans="1:19" ht="11.25">
      <c r="A40" s="30">
        <f>RANK(R40,$R$3:$R$41,0)</f>
        <v>38</v>
      </c>
      <c r="B40" s="26" t="s">
        <v>82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210</v>
      </c>
      <c r="R40" s="27">
        <f>LARGE(C40:Q40,1)+LARGE(C40:Q40,2)+LARGE(C40:Q40,3)+LARGE(C40:Q40,4)+LARGE(C40:Q40,5)+LARGE(C40:Q40,6)+LARGE(C40:Q40,7)+LARGE(C40:Q40,8)</f>
        <v>210</v>
      </c>
      <c r="S40" s="28">
        <f>COUNTIF(C40:Q40,"&gt;0")</f>
        <v>1</v>
      </c>
    </row>
    <row r="41" spans="1:19" ht="11.25">
      <c r="A41" s="30">
        <f>RANK(R41,$R$3:$R$41,0)</f>
        <v>39</v>
      </c>
      <c r="B41" s="26" t="s">
        <v>77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200</v>
      </c>
      <c r="R41" s="27">
        <f>LARGE(C41:Q41,1)+LARGE(C41:Q41,2)+LARGE(C41:Q41,3)+LARGE(C41:Q41,4)+LARGE(C41:Q41,5)+LARGE(C41:Q41,6)+LARGE(C41:Q41,7)+LARGE(C41:Q41,8)</f>
        <v>200</v>
      </c>
      <c r="S41" s="28">
        <f>COUNTIF(C41:Q41,"&gt;0")</f>
        <v>1</v>
      </c>
    </row>
  </sheetData>
  <sheetProtection/>
  <printOptions/>
  <pageMargins left="0.3937007874015748" right="0.4330708661417323" top="0.7874015748031497" bottom="0.7874015748031497" header="0.5118110236220472" footer="0.5118110236220472"/>
  <pageSetup fitToHeight="1" fitToWidth="1" horizontalDpi="600" verticalDpi="600" orientation="landscape" paperSize="9" scale="94" r:id="rId3"/>
  <headerFooter alignWithMargins="0">
    <oddHeader>&amp;L&amp;"Calibri,Gras"&amp;12Challenge Jeunes Ile de France R3&amp;C&amp;"Calibri,Gras"&amp;14Classement 2018</oddHeader>
    <oddFooter>&amp;R&amp;G</oddFooter>
  </headerFooter>
  <legacyDrawingHF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F29"/>
  <sheetViews>
    <sheetView zoomScalePageLayoutView="0" workbookViewId="0" topLeftCell="A3">
      <selection activeCell="E3" sqref="E3:F6"/>
    </sheetView>
  </sheetViews>
  <sheetFormatPr defaultColWidth="11.421875" defaultRowHeight="12.75"/>
  <cols>
    <col min="1" max="1" width="30.8515625" style="16" bestFit="1" customWidth="1"/>
    <col min="2" max="4" width="11.421875" style="16" customWidth="1"/>
    <col min="5" max="5" width="46.57421875" style="16" bestFit="1" customWidth="1"/>
    <col min="6" max="16384" width="11.421875" style="16" customWidth="1"/>
  </cols>
  <sheetData>
    <row r="3" spans="1:6" ht="15.75">
      <c r="A3" s="17" t="s">
        <v>35</v>
      </c>
      <c r="B3" s="19">
        <v>600</v>
      </c>
      <c r="E3" s="17" t="s">
        <v>10</v>
      </c>
      <c r="F3" s="19">
        <v>600</v>
      </c>
    </row>
    <row r="4" spans="1:6" ht="15.75">
      <c r="A4" s="20" t="s">
        <v>36</v>
      </c>
      <c r="B4" s="18">
        <v>580</v>
      </c>
      <c r="E4" s="20" t="s">
        <v>7</v>
      </c>
      <c r="F4" s="18">
        <v>580</v>
      </c>
    </row>
    <row r="5" spans="1:6" ht="15.75">
      <c r="A5" s="17" t="s">
        <v>37</v>
      </c>
      <c r="B5" s="18">
        <v>560</v>
      </c>
      <c r="E5" s="17" t="s">
        <v>11</v>
      </c>
      <c r="F5" s="18">
        <v>560</v>
      </c>
    </row>
    <row r="6" spans="1:6" ht="15.75">
      <c r="A6" s="17" t="s">
        <v>10</v>
      </c>
      <c r="B6" s="18">
        <v>520</v>
      </c>
      <c r="E6" s="20" t="s">
        <v>15</v>
      </c>
      <c r="F6" s="18">
        <v>520</v>
      </c>
    </row>
    <row r="7" spans="1:5" ht="15.75">
      <c r="A7" s="17" t="s">
        <v>38</v>
      </c>
      <c r="B7" s="18">
        <v>540</v>
      </c>
      <c r="E7" s="18">
        <v>540</v>
      </c>
    </row>
    <row r="8" spans="1:6" ht="15.75">
      <c r="A8" s="20" t="s">
        <v>17</v>
      </c>
      <c r="B8" s="18">
        <v>500</v>
      </c>
      <c r="F8" s="18">
        <v>500</v>
      </c>
    </row>
    <row r="9" spans="1:6" ht="15.75">
      <c r="A9" s="20" t="s">
        <v>18</v>
      </c>
      <c r="B9" s="18">
        <v>480</v>
      </c>
      <c r="F9" s="18">
        <v>480</v>
      </c>
    </row>
    <row r="10" spans="1:6" ht="15.75">
      <c r="A10" s="20" t="s">
        <v>19</v>
      </c>
      <c r="B10" s="18">
        <v>460</v>
      </c>
      <c r="F10" s="18">
        <v>460</v>
      </c>
    </row>
    <row r="11" spans="1:6" ht="15.75">
      <c r="A11" s="17" t="s">
        <v>20</v>
      </c>
      <c r="B11" s="18">
        <v>440</v>
      </c>
      <c r="F11" s="18">
        <v>440</v>
      </c>
    </row>
    <row r="12" spans="1:6" ht="15.75">
      <c r="A12" s="20" t="s">
        <v>21</v>
      </c>
      <c r="B12" s="18">
        <v>420</v>
      </c>
      <c r="F12" s="18">
        <v>420</v>
      </c>
    </row>
    <row r="13" spans="1:6" ht="15.75">
      <c r="A13" s="17" t="s">
        <v>39</v>
      </c>
      <c r="B13" s="18">
        <v>400</v>
      </c>
      <c r="F13" s="18">
        <v>400</v>
      </c>
    </row>
    <row r="14" spans="1:6" ht="15.75">
      <c r="A14" s="20" t="s">
        <v>22</v>
      </c>
      <c r="B14" s="18">
        <v>380</v>
      </c>
      <c r="F14" s="18">
        <v>380</v>
      </c>
    </row>
    <row r="15" spans="1:6" ht="15.75">
      <c r="A15" s="20" t="s">
        <v>7</v>
      </c>
      <c r="B15" s="18">
        <v>360</v>
      </c>
      <c r="F15" s="18">
        <v>360</v>
      </c>
    </row>
    <row r="16" spans="1:6" ht="15.75">
      <c r="A16" s="17" t="s">
        <v>23</v>
      </c>
      <c r="B16" s="18">
        <v>340</v>
      </c>
      <c r="F16" s="18">
        <v>340</v>
      </c>
    </row>
    <row r="17" spans="1:6" ht="15.75">
      <c r="A17" s="20" t="s">
        <v>24</v>
      </c>
      <c r="B17" s="18">
        <v>320</v>
      </c>
      <c r="F17" s="18">
        <v>320</v>
      </c>
    </row>
    <row r="18" spans="1:6" ht="15.75">
      <c r="A18" s="20" t="s">
        <v>25</v>
      </c>
      <c r="B18" s="18">
        <v>300</v>
      </c>
      <c r="F18" s="18">
        <v>300</v>
      </c>
    </row>
    <row r="19" spans="1:6" ht="15.75">
      <c r="A19" s="17" t="s">
        <v>26</v>
      </c>
      <c r="B19" s="18">
        <v>280</v>
      </c>
      <c r="F19" s="18">
        <v>280</v>
      </c>
    </row>
    <row r="20" spans="1:6" ht="15.75">
      <c r="A20" s="17" t="s">
        <v>27</v>
      </c>
      <c r="B20" s="18">
        <v>260</v>
      </c>
      <c r="F20" s="18">
        <v>260</v>
      </c>
    </row>
    <row r="21" spans="1:6" ht="15.75">
      <c r="A21" s="20" t="s">
        <v>28</v>
      </c>
      <c r="B21" s="18">
        <v>240</v>
      </c>
      <c r="F21" s="18">
        <v>240</v>
      </c>
    </row>
    <row r="22" spans="1:6" ht="15.75">
      <c r="A22" s="17" t="s">
        <v>29</v>
      </c>
      <c r="B22" s="18">
        <v>220</v>
      </c>
      <c r="F22" s="18">
        <v>220</v>
      </c>
    </row>
    <row r="23" spans="1:6" ht="15.75">
      <c r="A23" s="17" t="s">
        <v>30</v>
      </c>
      <c r="B23" s="18">
        <v>200</v>
      </c>
      <c r="F23" s="18">
        <v>200</v>
      </c>
    </row>
    <row r="24" spans="1:6" ht="15.75">
      <c r="A24" s="17" t="s">
        <v>31</v>
      </c>
      <c r="B24" s="18">
        <v>180</v>
      </c>
      <c r="F24" s="18">
        <v>180</v>
      </c>
    </row>
    <row r="25" spans="1:6" ht="15.75">
      <c r="A25" s="20" t="s">
        <v>32</v>
      </c>
      <c r="B25" s="18">
        <v>160</v>
      </c>
      <c r="F25" s="18">
        <v>160</v>
      </c>
    </row>
    <row r="26" spans="1:6" ht="15.75">
      <c r="A26" s="17" t="s">
        <v>11</v>
      </c>
      <c r="B26" s="18">
        <v>140</v>
      </c>
      <c r="F26" s="18">
        <v>140</v>
      </c>
    </row>
    <row r="27" spans="1:6" ht="15.75">
      <c r="A27" s="20" t="s">
        <v>15</v>
      </c>
      <c r="B27" s="18">
        <v>120</v>
      </c>
      <c r="F27" s="18">
        <v>120</v>
      </c>
    </row>
    <row r="28" spans="1:6" ht="15.75">
      <c r="A28" s="17" t="s">
        <v>33</v>
      </c>
      <c r="B28" s="18">
        <v>100</v>
      </c>
      <c r="F28" s="18">
        <v>100</v>
      </c>
    </row>
    <row r="29" spans="1:6" ht="15.75">
      <c r="A29" s="20" t="s">
        <v>34</v>
      </c>
      <c r="B29" s="18">
        <v>80</v>
      </c>
      <c r="F29" s="18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LIFT</cp:lastModifiedBy>
  <cp:lastPrinted>2018-07-16T09:57:52Z</cp:lastPrinted>
  <dcterms:created xsi:type="dcterms:W3CDTF">2008-09-29T07:54:16Z</dcterms:created>
  <dcterms:modified xsi:type="dcterms:W3CDTF">2019-07-03T12:11:47Z</dcterms:modified>
  <cp:category/>
  <cp:version/>
  <cp:contentType/>
  <cp:contentStatus/>
</cp:coreProperties>
</file>