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<sst xmlns="http://schemas.openxmlformats.org/spreadsheetml/2006/main" count="43" uniqueCount="42">
  <si>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Place</t>
  </si>
  <si>
    <t>Club</t>
  </si>
  <si>
    <t>nb courses</t>
  </si>
  <si>
    <t>Courbevoie</t>
  </si>
  <si>
    <t>Sannois</t>
  </si>
  <si>
    <t>COURBEVOIE</t>
  </si>
  <si>
    <t>TORCY</t>
  </si>
  <si>
    <t>ANDRESY</t>
  </si>
  <si>
    <t>Vetakids</t>
  </si>
  <si>
    <t xml:space="preserve">Ste Geneviève </t>
  </si>
  <si>
    <t>US Palaiseau</t>
  </si>
  <si>
    <t>Sénart</t>
  </si>
  <si>
    <t>RMA</t>
  </si>
  <si>
    <t>SENART SAVIGNY TRIATHLON</t>
  </si>
  <si>
    <t>U.S. CRETEIL TRIATHLON</t>
  </si>
  <si>
    <t>TUVB TRIATHLON</t>
  </si>
  <si>
    <t>A.A.S. FRESNES TRIATHLON</t>
  </si>
  <si>
    <t>T.N.T. EZANVILLE</t>
  </si>
  <si>
    <t>Tri Club Pays de Fontainebleau</t>
  </si>
  <si>
    <t>AC BOBIGNY</t>
  </si>
  <si>
    <t>STE GENEVIEVE DES BOIS</t>
  </si>
  <si>
    <t>SANNOIS FRANCONVILLE</t>
  </si>
  <si>
    <t>8 meilleurs résultats</t>
  </si>
  <si>
    <t>LES TRITONS MELDOIS</t>
  </si>
  <si>
    <t>DB CORBEIL</t>
  </si>
  <si>
    <t>Creteil</t>
  </si>
  <si>
    <t>Nautil</t>
  </si>
  <si>
    <t>Torcy</t>
  </si>
  <si>
    <t>Sartrou</t>
  </si>
  <si>
    <t>Sartrou2</t>
  </si>
  <si>
    <t>Verrieres</t>
  </si>
  <si>
    <t>Soisy</t>
  </si>
  <si>
    <t>BR Paris</t>
  </si>
  <si>
    <t>Courbevoie2</t>
  </si>
  <si>
    <t>Meaux</t>
  </si>
  <si>
    <t>Stade</t>
  </si>
  <si>
    <t>Poto</t>
  </si>
  <si>
    <t>Epinay</t>
  </si>
  <si>
    <t>Orsay</t>
  </si>
  <si>
    <t>Bobigny</t>
  </si>
  <si>
    <t>CNP</t>
  </si>
  <si>
    <t>NOGENT SOLIDARITE TRIATHLON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</si>
</sst>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%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textRotation="255" wrapText="1"/>
    </xf>
    <xf numFmtId="0" fontId="7" fillId="0" borderId="12" xfId="0" applyFont="1" applyBorder="1" applyAlignment="1">
      <alignment textRotation="255"/>
    </xf>
    <xf numFmtId="0" fontId="5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au1" displayName="Tableau1" ref="A1:AA17" comment="" totalsRowShown="0">
  <autoFilter ref="A1:AA17"/>
  <tableColumns count="27">
    <tableColumn id="1" name="Place"/>
    <tableColumn id="2" name="Club"/>
    <tableColumn id="5" name="Vetakids"/>
    <tableColumn id="47" name="Sartrou"/>
    <tableColumn id="25" name="Courbevoie"/>
    <tableColumn id="46" name="Creteil"/>
    <tableColumn id="6" name="Ste Geneviève "/>
    <tableColumn id="7" name="US Palaiseau"/>
    <tableColumn id="30" name="Sannois"/>
    <tableColumn id="10" name="Sénart"/>
    <tableColumn id="36" name="Nautil"/>
    <tableColumn id="32" name="Torcy"/>
    <tableColumn id="28" name="Sartrou2"/>
    <tableColumn id="14" name="Verrieres"/>
    <tableColumn id="42" name="Soisy"/>
    <tableColumn id="15" name="BR Paris"/>
    <tableColumn id="16" name="Courbevoie2"/>
    <tableColumn id="44" name="Meaux"/>
    <tableColumn id="33" name="Stade"/>
    <tableColumn id="50" name="Poto"/>
    <tableColumn id="49" name="Epinay"/>
    <tableColumn id="48" name="Orsay"/>
    <tableColumn id="52" name="CNP"/>
    <tableColumn id="51" name="RMA"/>
    <tableColumn id="41" name="Bobigny"/>
    <tableColumn id="19" name="8 meilleurs résultats"/>
    <tableColumn id="22" name="nb cours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="91" zoomScaleNormal="91" zoomScalePageLayoutView="0" workbookViewId="0" topLeftCell="A1">
      <pane xSplit="9" ySplit="1" topLeftCell="J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2" sqref="A2:AA17"/>
    </sheetView>
  </sheetViews>
  <sheetFormatPr defaultColWidth="8.8515625" defaultRowHeight="12.75"/>
  <cols>
    <col min="1" max="1" width="6.8515625" style="3" customWidth="1"/>
    <col min="2" max="2" width="20.57421875" style="3" bestFit="1" customWidth="1"/>
    <col min="3" max="3" width="5.421875" style="5" customWidth="1"/>
    <col min="4" max="4" width="4.421875" style="5" customWidth="1"/>
    <col min="5" max="11" width="5.421875" style="5" customWidth="1"/>
    <col min="12" max="12" width="3.8515625" style="6" customWidth="1"/>
    <col min="13" max="13" width="4.421875" style="5" customWidth="1"/>
    <col min="14" max="14" width="5.28125" style="3" customWidth="1"/>
    <col min="15" max="17" width="5.421875" style="3" customWidth="1"/>
    <col min="18" max="18" width="4.421875" style="3" customWidth="1"/>
    <col min="19" max="24" width="5.57421875" style="3" customWidth="1"/>
    <col min="25" max="25" width="4.140625" style="3" customWidth="1"/>
    <col min="26" max="26" width="10.57421875" style="7" customWidth="1"/>
    <col min="27" max="27" width="8.8515625" style="3" customWidth="1"/>
    <col min="28" max="28" width="4.57421875" style="3" customWidth="1"/>
    <col min="29" max="16384" width="8.8515625" style="3" customWidth="1"/>
  </cols>
  <sheetData>
    <row r="1" spans="1:27" s="8" customFormat="1" ht="114" customHeight="1">
      <c r="A1" s="12" t="s">
        <v>0</v>
      </c>
      <c r="B1" s="13" t="s">
        <v>1</v>
      </c>
      <c r="C1" s="14" t="s">
        <v>8</v>
      </c>
      <c r="D1" s="14" t="s">
        <v>28</v>
      </c>
      <c r="E1" s="15" t="s">
        <v>3</v>
      </c>
      <c r="F1" s="15" t="s">
        <v>25</v>
      </c>
      <c r="G1" s="15" t="s">
        <v>9</v>
      </c>
      <c r="H1" s="15" t="s">
        <v>10</v>
      </c>
      <c r="I1" s="15" t="s">
        <v>4</v>
      </c>
      <c r="J1" s="15" t="s">
        <v>11</v>
      </c>
      <c r="K1" s="15" t="s">
        <v>26</v>
      </c>
      <c r="L1" s="14" t="s">
        <v>27</v>
      </c>
      <c r="M1" s="14" t="s">
        <v>29</v>
      </c>
      <c r="N1" s="14" t="s">
        <v>30</v>
      </c>
      <c r="O1" s="14" t="s">
        <v>31</v>
      </c>
      <c r="P1" s="14" t="s">
        <v>32</v>
      </c>
      <c r="Q1" s="14" t="s">
        <v>33</v>
      </c>
      <c r="R1" s="14" t="s">
        <v>34</v>
      </c>
      <c r="S1" s="14" t="s">
        <v>35</v>
      </c>
      <c r="T1" s="14" t="s">
        <v>36</v>
      </c>
      <c r="U1" s="16" t="s">
        <v>37</v>
      </c>
      <c r="V1" s="14" t="s">
        <v>38</v>
      </c>
      <c r="W1" s="14" t="s">
        <v>40</v>
      </c>
      <c r="X1" s="14" t="s">
        <v>12</v>
      </c>
      <c r="Y1" s="14" t="s">
        <v>39</v>
      </c>
      <c r="Z1" s="16" t="s">
        <v>22</v>
      </c>
      <c r="AA1" s="17" t="s">
        <v>2</v>
      </c>
    </row>
    <row r="2" spans="1:27" ht="12">
      <c r="A2" s="18">
        <f>RANK(Z2,$Z$2:$Z$17,0)</f>
        <v>1</v>
      </c>
      <c r="B2" s="4" t="s">
        <v>24</v>
      </c>
      <c r="C2" s="2">
        <v>0</v>
      </c>
      <c r="D2" s="2">
        <v>0</v>
      </c>
      <c r="E2" s="2">
        <v>0</v>
      </c>
      <c r="F2" s="2">
        <v>0</v>
      </c>
      <c r="G2" s="2">
        <v>290</v>
      </c>
      <c r="H2" s="2">
        <v>270</v>
      </c>
      <c r="I2" s="2">
        <v>0</v>
      </c>
      <c r="J2" s="2">
        <v>300</v>
      </c>
      <c r="K2" s="2">
        <v>300</v>
      </c>
      <c r="L2" s="2">
        <v>290</v>
      </c>
      <c r="M2" s="2">
        <v>0</v>
      </c>
      <c r="N2" s="2">
        <v>290</v>
      </c>
      <c r="O2" s="2">
        <v>0</v>
      </c>
      <c r="P2" s="2">
        <v>290</v>
      </c>
      <c r="Q2" s="2">
        <v>0</v>
      </c>
      <c r="R2" s="2">
        <v>290</v>
      </c>
      <c r="S2" s="2">
        <v>290</v>
      </c>
      <c r="T2" s="2">
        <v>300</v>
      </c>
      <c r="U2" s="2">
        <v>300</v>
      </c>
      <c r="V2" s="2">
        <v>300</v>
      </c>
      <c r="W2" s="2">
        <v>0</v>
      </c>
      <c r="X2" s="2">
        <v>290</v>
      </c>
      <c r="Y2" s="2">
        <v>0</v>
      </c>
      <c r="Z2" s="9">
        <f>LARGE(C2:Y2,1)+LARGE(C2:Y2,2)+LARGE(C2:Y2,3)+LARGE(C2:Y2,4)+LARGE(C2:Y2,5)+LARGE(C2:Y2,6)+LARGE(C2:Y2,7)+LARGE(C2:Y2,8)</f>
        <v>2370</v>
      </c>
      <c r="AA2" s="19">
        <f>COUNTIF(C2:Y2,"&gt;0")</f>
        <v>13</v>
      </c>
    </row>
    <row r="3" spans="1:27" ht="11.25" customHeight="1">
      <c r="A3" s="18">
        <f>RANK(Z3,$Z$2:$Z$17,0)</f>
        <v>2</v>
      </c>
      <c r="B3" s="4" t="s">
        <v>19</v>
      </c>
      <c r="C3" s="2">
        <v>290</v>
      </c>
      <c r="D3" s="2">
        <v>300</v>
      </c>
      <c r="E3" s="2">
        <v>300</v>
      </c>
      <c r="F3" s="2">
        <v>280</v>
      </c>
      <c r="G3" s="2">
        <v>240</v>
      </c>
      <c r="H3" s="2">
        <v>250</v>
      </c>
      <c r="I3" s="11">
        <v>280</v>
      </c>
      <c r="J3" s="2">
        <v>0</v>
      </c>
      <c r="K3" s="2">
        <v>270</v>
      </c>
      <c r="L3" s="2">
        <v>260</v>
      </c>
      <c r="M3" s="2">
        <v>280</v>
      </c>
      <c r="N3" s="2">
        <v>0</v>
      </c>
      <c r="O3" s="2">
        <v>290</v>
      </c>
      <c r="P3" s="2">
        <v>0</v>
      </c>
      <c r="Q3" s="2">
        <v>260</v>
      </c>
      <c r="R3" s="2">
        <v>0</v>
      </c>
      <c r="S3" s="2">
        <v>280</v>
      </c>
      <c r="T3" s="2">
        <v>220</v>
      </c>
      <c r="U3" s="2">
        <v>0</v>
      </c>
      <c r="V3" s="2">
        <v>0</v>
      </c>
      <c r="W3" s="2">
        <v>0</v>
      </c>
      <c r="X3" s="2">
        <v>270</v>
      </c>
      <c r="Y3" s="2">
        <v>300</v>
      </c>
      <c r="Z3" s="9">
        <f>LARGE(C3:Y3,1)+LARGE(C3:Y3,2)+LARGE(C3:Y3,3)+LARGE(C3:Y3,4)+LARGE(C3:Y3,5)+LARGE(C3:Y3,6)+LARGE(C3:Y3,7)+LARGE(C3:Y3,8)</f>
        <v>2320</v>
      </c>
      <c r="AA3" s="19">
        <f>COUNTIF(C3:Y3,"&gt;0")</f>
        <v>16</v>
      </c>
    </row>
    <row r="4" spans="1:27" ht="12">
      <c r="A4" s="18">
        <f>RANK(Z4,$Z$2:$Z$17,0)</f>
        <v>3</v>
      </c>
      <c r="B4" s="10" t="s">
        <v>12</v>
      </c>
      <c r="C4" s="2">
        <v>0</v>
      </c>
      <c r="D4" s="2">
        <v>280</v>
      </c>
      <c r="E4" s="2">
        <v>280</v>
      </c>
      <c r="F4" s="2">
        <v>0</v>
      </c>
      <c r="G4" s="2">
        <v>260</v>
      </c>
      <c r="H4" s="2">
        <v>300</v>
      </c>
      <c r="I4" s="11">
        <v>260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250</v>
      </c>
      <c r="P4" s="2">
        <v>300</v>
      </c>
      <c r="Q4" s="2">
        <v>290</v>
      </c>
      <c r="R4" s="2">
        <v>0</v>
      </c>
      <c r="S4" s="2">
        <v>300</v>
      </c>
      <c r="T4" s="2"/>
      <c r="U4" s="2">
        <v>0</v>
      </c>
      <c r="V4" s="2">
        <v>0</v>
      </c>
      <c r="W4" s="2">
        <v>0</v>
      </c>
      <c r="X4" s="2">
        <v>300</v>
      </c>
      <c r="Y4" s="2">
        <v>0</v>
      </c>
      <c r="Z4" s="9">
        <f>LARGE(C4:Y4,1)+LARGE(C4:Y4,2)+LARGE(C4:Y4,3)+LARGE(C4:Y4,4)+LARGE(C4:Y4,5)+LARGE(C4:Y4,6)+LARGE(C4:Y4,7)+LARGE(C4:Y4,8)</f>
        <v>2310</v>
      </c>
      <c r="AA4" s="19">
        <f>COUNTIF(C4:Y4,"&gt;0")</f>
        <v>10</v>
      </c>
    </row>
    <row r="5" spans="1:27" ht="12">
      <c r="A5" s="18">
        <f>RANK(Z5,$Z$2:$Z$17,0)</f>
        <v>4</v>
      </c>
      <c r="B5" s="4" t="s">
        <v>14</v>
      </c>
      <c r="C5" s="2">
        <v>270</v>
      </c>
      <c r="D5" s="2">
        <v>0</v>
      </c>
      <c r="E5" s="2">
        <v>0</v>
      </c>
      <c r="F5" s="2">
        <v>300</v>
      </c>
      <c r="G5" s="2">
        <v>300</v>
      </c>
      <c r="H5" s="2">
        <v>260</v>
      </c>
      <c r="I5" s="2">
        <v>0</v>
      </c>
      <c r="J5" s="2">
        <v>0</v>
      </c>
      <c r="K5" s="2">
        <v>280</v>
      </c>
      <c r="L5" s="2">
        <v>280</v>
      </c>
      <c r="M5" s="2">
        <v>0</v>
      </c>
      <c r="N5" s="2">
        <v>0</v>
      </c>
      <c r="O5" s="2">
        <v>0</v>
      </c>
      <c r="P5" s="2">
        <v>0</v>
      </c>
      <c r="Q5" s="2">
        <v>250</v>
      </c>
      <c r="R5" s="2">
        <v>280</v>
      </c>
      <c r="S5" s="2">
        <v>0</v>
      </c>
      <c r="T5" s="2">
        <v>290</v>
      </c>
      <c r="U5" s="2">
        <v>280</v>
      </c>
      <c r="V5" s="2">
        <v>0</v>
      </c>
      <c r="W5" s="2">
        <v>0</v>
      </c>
      <c r="X5" s="2">
        <v>0</v>
      </c>
      <c r="Y5" s="2">
        <v>0</v>
      </c>
      <c r="Z5" s="9">
        <f>LARGE(C5:Y5,1)+LARGE(C5:Y5,2)+LARGE(C5:Y5,3)+LARGE(C5:Y5,4)+LARGE(C5:Y5,5)+LARGE(C5:Y5,6)+LARGE(C5:Y5,7)+LARGE(C5:Y5,8)</f>
        <v>2280</v>
      </c>
      <c r="AA5" s="19">
        <f>COUNTIF(C5:Y5,"&gt;0")</f>
        <v>10</v>
      </c>
    </row>
    <row r="6" spans="1:27" ht="12">
      <c r="A6" s="18">
        <f>RANK(Z6,$Z$2:$Z$17,0)</f>
        <v>5</v>
      </c>
      <c r="B6" s="4" t="s">
        <v>15</v>
      </c>
      <c r="C6" s="2">
        <v>280</v>
      </c>
      <c r="D6" s="2">
        <v>270</v>
      </c>
      <c r="E6" s="2">
        <v>270</v>
      </c>
      <c r="F6" s="2">
        <v>0</v>
      </c>
      <c r="G6" s="2">
        <v>270</v>
      </c>
      <c r="H6" s="2">
        <v>290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300</v>
      </c>
      <c r="O6" s="2">
        <v>240</v>
      </c>
      <c r="P6" s="2">
        <v>0</v>
      </c>
      <c r="Q6" s="2">
        <v>0</v>
      </c>
      <c r="R6" s="2">
        <v>0</v>
      </c>
      <c r="S6" s="2">
        <v>270</v>
      </c>
      <c r="T6" s="2"/>
      <c r="U6" s="2">
        <v>0</v>
      </c>
      <c r="V6" s="2">
        <v>0</v>
      </c>
      <c r="W6" s="2">
        <v>0</v>
      </c>
      <c r="X6" s="2">
        <v>0</v>
      </c>
      <c r="Y6" s="2">
        <v>0</v>
      </c>
      <c r="Z6" s="9">
        <f>LARGE(C6:Y6,1)+LARGE(C6:Y6,2)+LARGE(C6:Y6,3)+LARGE(C6:Y6,4)+LARGE(C6:Y6,5)+LARGE(C6:Y6,6)+LARGE(C6:Y6,7)+LARGE(C6:Y6,8)</f>
        <v>2190</v>
      </c>
      <c r="AA6" s="19">
        <f>COUNTIF(C6:Y6,"&gt;0")</f>
        <v>8</v>
      </c>
    </row>
    <row r="7" spans="1:27" ht="12">
      <c r="A7" s="18">
        <f>RANK(Z7,$Z$2:$Z$17,0)</f>
        <v>6</v>
      </c>
      <c r="B7" s="4" t="s">
        <v>13</v>
      </c>
      <c r="C7" s="2">
        <v>0</v>
      </c>
      <c r="D7" s="2">
        <v>0</v>
      </c>
      <c r="E7" s="2">
        <v>0</v>
      </c>
      <c r="F7" s="2">
        <v>270</v>
      </c>
      <c r="G7" s="2">
        <v>210</v>
      </c>
      <c r="H7" s="2">
        <v>230</v>
      </c>
      <c r="I7" s="2">
        <v>0</v>
      </c>
      <c r="J7" s="2">
        <v>290</v>
      </c>
      <c r="K7" s="2">
        <v>260</v>
      </c>
      <c r="L7" s="2">
        <v>250</v>
      </c>
      <c r="M7" s="2">
        <v>250</v>
      </c>
      <c r="N7" s="2">
        <v>280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240</v>
      </c>
      <c r="U7" s="2">
        <v>290</v>
      </c>
      <c r="V7" s="2">
        <v>0</v>
      </c>
      <c r="W7" s="2">
        <v>0</v>
      </c>
      <c r="X7" s="2">
        <v>0</v>
      </c>
      <c r="Y7" s="2">
        <v>0</v>
      </c>
      <c r="Z7" s="9">
        <f>LARGE(C7:Y7,1)+LARGE(C7:Y7,2)+LARGE(C7:Y7,3)+LARGE(C7:Y7,4)+LARGE(C7:Y7,5)+LARGE(C7:Y7,6)+LARGE(C7:Y7,7)+LARGE(C7:Y7,8)</f>
        <v>2130</v>
      </c>
      <c r="AA7" s="19">
        <f>COUNTIF(C7:Y7,"&gt;0")</f>
        <v>10</v>
      </c>
    </row>
    <row r="8" spans="1:27" ht="12">
      <c r="A8" s="18">
        <f>RANK(Z8,$Z$2:$Z$17,0)</f>
        <v>7</v>
      </c>
      <c r="B8" s="10" t="s">
        <v>21</v>
      </c>
      <c r="C8" s="2">
        <v>0</v>
      </c>
      <c r="D8" s="2">
        <v>260</v>
      </c>
      <c r="E8" s="2">
        <v>260</v>
      </c>
      <c r="F8" s="2">
        <v>0</v>
      </c>
      <c r="G8" s="2">
        <v>0</v>
      </c>
      <c r="H8" s="2">
        <v>210</v>
      </c>
      <c r="I8" s="11">
        <v>300</v>
      </c>
      <c r="J8" s="2">
        <v>0</v>
      </c>
      <c r="K8" s="2">
        <v>0</v>
      </c>
      <c r="L8" s="2">
        <v>0</v>
      </c>
      <c r="M8" s="2">
        <v>270</v>
      </c>
      <c r="N8" s="2">
        <v>0</v>
      </c>
      <c r="O8" s="2">
        <v>270</v>
      </c>
      <c r="P8" s="2">
        <v>0</v>
      </c>
      <c r="Q8" s="2">
        <v>270</v>
      </c>
      <c r="R8" s="2">
        <v>0</v>
      </c>
      <c r="S8" s="2">
        <v>0</v>
      </c>
      <c r="T8" s="2"/>
      <c r="U8" s="2">
        <v>0</v>
      </c>
      <c r="V8" s="2">
        <v>0</v>
      </c>
      <c r="W8" s="2">
        <v>0</v>
      </c>
      <c r="X8" s="2">
        <v>280</v>
      </c>
      <c r="Y8" s="2">
        <v>0</v>
      </c>
      <c r="Z8" s="9">
        <f>LARGE(C8:Y8,1)+LARGE(C8:Y8,2)+LARGE(C8:Y8,3)+LARGE(C8:Y8,4)+LARGE(C8:Y8,5)+LARGE(C8:Y8,6)+LARGE(C8:Y8,7)+LARGE(C8:Y8,8)</f>
        <v>2120</v>
      </c>
      <c r="AA8" s="19">
        <f>COUNTIF(C8:Y8,"&gt;0")</f>
        <v>8</v>
      </c>
    </row>
    <row r="9" spans="1:27" ht="12">
      <c r="A9" s="18">
        <f>RANK(Z9,$Z$2:$Z$17,0)</f>
        <v>8</v>
      </c>
      <c r="B9" s="4" t="s">
        <v>17</v>
      </c>
      <c r="C9" s="2">
        <v>0</v>
      </c>
      <c r="D9" s="2">
        <v>250</v>
      </c>
      <c r="E9" s="2">
        <v>250</v>
      </c>
      <c r="F9" s="2">
        <v>0</v>
      </c>
      <c r="G9" s="2">
        <v>0</v>
      </c>
      <c r="H9" s="2">
        <v>0</v>
      </c>
      <c r="I9" s="11">
        <v>250</v>
      </c>
      <c r="J9" s="2">
        <v>0</v>
      </c>
      <c r="K9" s="2">
        <v>250</v>
      </c>
      <c r="L9" s="2">
        <v>240</v>
      </c>
      <c r="M9" s="2">
        <v>240</v>
      </c>
      <c r="N9" s="2">
        <v>0</v>
      </c>
      <c r="O9" s="2">
        <v>230</v>
      </c>
      <c r="P9" s="2">
        <v>0</v>
      </c>
      <c r="Q9" s="2">
        <v>0</v>
      </c>
      <c r="R9" s="2">
        <v>270</v>
      </c>
      <c r="S9" s="2">
        <v>0</v>
      </c>
      <c r="T9" s="2">
        <v>210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9">
        <f>LARGE(C9:Y9,1)+LARGE(C9:Y9,2)+LARGE(C9:Y9,3)+LARGE(C9:Y9,4)+LARGE(C9:Y9,5)+LARGE(C9:Y9,6)+LARGE(C9:Y9,7)+LARGE(C9:Y9,8)</f>
        <v>1980</v>
      </c>
      <c r="AA9" s="19">
        <f>COUNTIF(C9:Y9,"&gt;0")</f>
        <v>9</v>
      </c>
    </row>
    <row r="10" spans="1:27" ht="12">
      <c r="A10" s="18">
        <f>RANK(Z10,$Z$2:$Z$17,0)</f>
        <v>9</v>
      </c>
      <c r="B10" s="4" t="s">
        <v>41</v>
      </c>
      <c r="C10" s="2">
        <v>300</v>
      </c>
      <c r="D10" s="2">
        <v>0</v>
      </c>
      <c r="E10" s="2">
        <v>0</v>
      </c>
      <c r="F10" s="2">
        <v>290</v>
      </c>
      <c r="G10" s="2">
        <v>250</v>
      </c>
      <c r="H10" s="2">
        <v>0</v>
      </c>
      <c r="I10" s="2">
        <v>0</v>
      </c>
      <c r="J10" s="2">
        <v>280</v>
      </c>
      <c r="K10" s="2">
        <v>290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250</v>
      </c>
      <c r="U10" s="2">
        <v>0</v>
      </c>
      <c r="V10" s="2">
        <v>0</v>
      </c>
      <c r="W10" s="2">
        <v>300</v>
      </c>
      <c r="X10" s="2">
        <v>0</v>
      </c>
      <c r="Y10" s="2">
        <v>0</v>
      </c>
      <c r="Z10" s="9">
        <f>LARGE(C10:Y10,1)+LARGE(C10:Y10,2)+LARGE(C10:Y10,3)+LARGE(C10:Y10,4)+LARGE(C10:Y10,5)+LARGE(C10:Y10,6)+LARGE(C10:Y10,7)+LARGE(C10:Y10,8)</f>
        <v>1960</v>
      </c>
      <c r="AA10" s="19">
        <f>COUNTIF(C10:Y10,"&gt;0")</f>
        <v>7</v>
      </c>
    </row>
    <row r="11" spans="1:27" ht="12">
      <c r="A11" s="18">
        <f>RANK(Z11,$Z$2:$Z$17,0)</f>
        <v>10</v>
      </c>
      <c r="B11" s="1" t="s">
        <v>7</v>
      </c>
      <c r="C11" s="2">
        <v>0</v>
      </c>
      <c r="D11" s="2">
        <v>290</v>
      </c>
      <c r="E11" s="2">
        <v>290</v>
      </c>
      <c r="F11" s="2">
        <v>0</v>
      </c>
      <c r="G11" s="2">
        <v>200</v>
      </c>
      <c r="H11" s="2">
        <v>0</v>
      </c>
      <c r="I11" s="11">
        <v>290</v>
      </c>
      <c r="J11" s="2">
        <v>0</v>
      </c>
      <c r="K11" s="2">
        <v>0</v>
      </c>
      <c r="L11" s="2">
        <v>0</v>
      </c>
      <c r="M11" s="2">
        <v>290</v>
      </c>
      <c r="N11" s="2">
        <v>0</v>
      </c>
      <c r="O11" s="2">
        <v>280</v>
      </c>
      <c r="P11" s="2">
        <v>0</v>
      </c>
      <c r="Q11" s="2">
        <v>280</v>
      </c>
      <c r="R11" s="2">
        <v>0</v>
      </c>
      <c r="S11" s="2">
        <v>0</v>
      </c>
      <c r="T11" s="2"/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9">
        <f>LARGE(C11:Y11,1)+LARGE(C11:Y11,2)+LARGE(C11:Y11,3)+LARGE(C11:Y11,4)+LARGE(C11:Y11,5)+LARGE(C11:Y11,6)+LARGE(C11:Y11,7)+LARGE(C11:Y11,8)</f>
        <v>1920</v>
      </c>
      <c r="AA11" s="19">
        <f>COUNTIF(C11:Y11,"&gt;0")</f>
        <v>7</v>
      </c>
    </row>
    <row r="12" spans="1:27" ht="12">
      <c r="A12" s="18">
        <f>RANK(Z12,$Z$2:$Z$17,0)</f>
        <v>11</v>
      </c>
      <c r="B12" s="4" t="s">
        <v>23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1">
        <v>270</v>
      </c>
      <c r="J12" s="2">
        <v>270</v>
      </c>
      <c r="K12" s="2">
        <v>0</v>
      </c>
      <c r="L12" s="2">
        <v>270</v>
      </c>
      <c r="M12" s="2">
        <v>260</v>
      </c>
      <c r="N12" s="2">
        <v>0</v>
      </c>
      <c r="O12" s="2">
        <v>260</v>
      </c>
      <c r="P12" s="2">
        <v>0</v>
      </c>
      <c r="Q12" s="2">
        <v>0</v>
      </c>
      <c r="R12" s="2">
        <v>300</v>
      </c>
      <c r="S12" s="2">
        <v>0</v>
      </c>
      <c r="T12" s="2">
        <v>280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9">
        <f>LARGE(C12:Y12,1)+LARGE(C12:Y12,2)+LARGE(C12:Y12,3)+LARGE(C12:Y12,4)+LARGE(C12:Y12,5)+LARGE(C12:Y12,6)+LARGE(C12:Y12,7)+LARGE(C12:Y12,8)</f>
        <v>1910</v>
      </c>
      <c r="AA12" s="20">
        <f>COUNTIF(C12:Y12,"&gt;0")</f>
        <v>7</v>
      </c>
    </row>
    <row r="13" spans="1:27" ht="12">
      <c r="A13" s="18">
        <f>RANK(Z13,$Z$2:$Z$17,0)</f>
        <v>12</v>
      </c>
      <c r="B13" s="10" t="s">
        <v>20</v>
      </c>
      <c r="C13" s="2">
        <v>0</v>
      </c>
      <c r="D13" s="2">
        <v>0</v>
      </c>
      <c r="E13" s="2">
        <v>240</v>
      </c>
      <c r="F13" s="2">
        <v>0</v>
      </c>
      <c r="G13" s="2">
        <v>280</v>
      </c>
      <c r="H13" s="2">
        <v>240</v>
      </c>
      <c r="I13" s="2">
        <v>0</v>
      </c>
      <c r="J13" s="2">
        <v>260</v>
      </c>
      <c r="K13" s="2">
        <v>0</v>
      </c>
      <c r="L13" s="2">
        <v>0</v>
      </c>
      <c r="M13" s="2">
        <v>0</v>
      </c>
      <c r="N13" s="2">
        <v>270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230</v>
      </c>
      <c r="U13" s="2">
        <v>270</v>
      </c>
      <c r="V13" s="2">
        <v>0</v>
      </c>
      <c r="W13" s="2">
        <v>0</v>
      </c>
      <c r="X13" s="2">
        <v>0</v>
      </c>
      <c r="Y13" s="2">
        <v>0</v>
      </c>
      <c r="Z13" s="9">
        <f>LARGE(C13:Y13,1)+LARGE(C13:Y13,2)+LARGE(C13:Y13,3)+LARGE(C13:Y13,4)+LARGE(C13:Y13,5)+LARGE(C13:Y13,6)+LARGE(C13:Y13,7)+LARGE(C13:Y13,8)</f>
        <v>1790</v>
      </c>
      <c r="AA13" s="20">
        <f>COUNTIF(C13:Y13,"&gt;0")</f>
        <v>7</v>
      </c>
    </row>
    <row r="14" spans="1:27" ht="12">
      <c r="A14" s="18">
        <f>RANK(Z14,$Z$2:$Z$17,0)</f>
        <v>13</v>
      </c>
      <c r="B14" s="4" t="s">
        <v>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280</v>
      </c>
      <c r="I14" s="2">
        <v>0</v>
      </c>
      <c r="J14" s="2">
        <v>0</v>
      </c>
      <c r="K14" s="2">
        <v>0</v>
      </c>
      <c r="L14" s="2">
        <v>0</v>
      </c>
      <c r="M14" s="2">
        <v>300</v>
      </c>
      <c r="N14" s="2">
        <v>0</v>
      </c>
      <c r="O14" s="2">
        <v>300</v>
      </c>
      <c r="P14" s="2">
        <v>0</v>
      </c>
      <c r="Q14" s="2">
        <v>300</v>
      </c>
      <c r="R14" s="2">
        <v>0</v>
      </c>
      <c r="S14" s="2">
        <v>0</v>
      </c>
      <c r="T14" s="2">
        <v>260</v>
      </c>
      <c r="U14" s="2">
        <v>0</v>
      </c>
      <c r="V14" s="2">
        <v>290</v>
      </c>
      <c r="W14" s="2">
        <v>0</v>
      </c>
      <c r="X14" s="2">
        <v>0</v>
      </c>
      <c r="Y14" s="2">
        <v>0</v>
      </c>
      <c r="Z14" s="9">
        <f>LARGE(C14:Y14,1)+LARGE(C14:Y14,2)+LARGE(C14:Y14,3)+LARGE(C14:Y14,4)+LARGE(C14:Y14,5)+LARGE(C14:Y14,6)+LARGE(C14:Y14,7)+LARGE(C14:Y14,8)</f>
        <v>1730</v>
      </c>
      <c r="AA14" s="19">
        <f>COUNTIF(C14:Y14,"&gt;0")</f>
        <v>6</v>
      </c>
    </row>
    <row r="15" spans="1:27" ht="12">
      <c r="A15" s="18">
        <f>RANK(Z15,$Z$2:$Z$17,0)</f>
        <v>14</v>
      </c>
      <c r="B15" s="4" t="s">
        <v>18</v>
      </c>
      <c r="C15" s="2">
        <v>250</v>
      </c>
      <c r="D15" s="2">
        <v>0</v>
      </c>
      <c r="E15" s="2">
        <v>0</v>
      </c>
      <c r="F15" s="2">
        <v>0</v>
      </c>
      <c r="G15" s="2">
        <v>230</v>
      </c>
      <c r="H15" s="2">
        <v>200</v>
      </c>
      <c r="I15" s="2">
        <v>0</v>
      </c>
      <c r="J15" s="2">
        <v>250</v>
      </c>
      <c r="K15" s="2">
        <v>240</v>
      </c>
      <c r="L15" s="2">
        <v>230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/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9">
        <f>LARGE(C15:Y15,1)+LARGE(C15:Y15,2)+LARGE(C15:Y15,3)+LARGE(C15:Y15,4)+LARGE(C15:Y15,5)+LARGE(C15:Y15,6)+LARGE(C15:Y15,7)+LARGE(C15:Y15,8)</f>
        <v>1400</v>
      </c>
      <c r="AA15" s="19">
        <f>COUNTIF(C15:Y15,"&gt;0")</f>
        <v>6</v>
      </c>
    </row>
    <row r="16" spans="1:27" ht="12">
      <c r="A16" s="18">
        <f>RANK(Z16,$Z$2:$Z$17,0)</f>
        <v>15</v>
      </c>
      <c r="B16" s="4" t="s">
        <v>6</v>
      </c>
      <c r="C16" s="2">
        <v>0</v>
      </c>
      <c r="D16" s="2">
        <v>0</v>
      </c>
      <c r="E16" s="2">
        <v>0</v>
      </c>
      <c r="F16" s="2">
        <v>0</v>
      </c>
      <c r="G16" s="2">
        <v>220</v>
      </c>
      <c r="H16" s="2">
        <v>0</v>
      </c>
      <c r="I16" s="2">
        <v>0</v>
      </c>
      <c r="J16" s="2">
        <v>0</v>
      </c>
      <c r="K16" s="2">
        <v>0</v>
      </c>
      <c r="L16" s="2">
        <v>300</v>
      </c>
      <c r="M16" s="2">
        <v>0</v>
      </c>
      <c r="N16" s="2">
        <v>0</v>
      </c>
      <c r="O16" s="2">
        <v>230</v>
      </c>
      <c r="P16" s="2">
        <v>0</v>
      </c>
      <c r="Q16" s="2">
        <v>0</v>
      </c>
      <c r="R16" s="2">
        <v>0</v>
      </c>
      <c r="S16" s="2">
        <v>0</v>
      </c>
      <c r="T16" s="2">
        <v>270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9">
        <f>LARGE(C16:Y16,1)+LARGE(C16:Y16,2)+LARGE(C16:Y16,3)+LARGE(C16:Y16,4)+LARGE(C16:Y16,5)+LARGE(C16:Y16,6)+LARGE(C16:Y16,7)+LARGE(C16:Y16,8)</f>
        <v>1020</v>
      </c>
      <c r="AA16" s="19">
        <f>COUNTIF(C16:Y16,"&gt;0")</f>
        <v>4</v>
      </c>
    </row>
    <row r="17" spans="1:27" ht="12.75" customHeight="1">
      <c r="A17" s="21">
        <f>RANK(Z17,$Z$2:$Z$17,0)</f>
        <v>16</v>
      </c>
      <c r="B17" s="25" t="s">
        <v>16</v>
      </c>
      <c r="C17" s="22">
        <v>260</v>
      </c>
      <c r="D17" s="2">
        <v>0</v>
      </c>
      <c r="E17" s="22">
        <v>0</v>
      </c>
      <c r="F17" s="2">
        <v>0</v>
      </c>
      <c r="G17" s="22">
        <v>190</v>
      </c>
      <c r="H17" s="22">
        <v>220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260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/>
      <c r="U17" s="22">
        <v>0</v>
      </c>
      <c r="V17" s="22">
        <v>0</v>
      </c>
      <c r="W17" s="2">
        <v>0</v>
      </c>
      <c r="X17" s="22">
        <v>0</v>
      </c>
      <c r="Y17" s="22">
        <v>0</v>
      </c>
      <c r="Z17" s="23">
        <f>LARGE(C17:Y17,1)+LARGE(C17:Y17,2)+LARGE(C17:Y17,3)+LARGE(C17:Y17,4)+LARGE(C17:Y17,5)+LARGE(C17:Y17,6)+LARGE(C17:Y17,7)+LARGE(C17:Y17,8)</f>
        <v>930</v>
      </c>
      <c r="AA17" s="24">
        <f>COUNTIF(C17:Y17,"&gt;0")</f>
        <v>4</v>
      </c>
    </row>
  </sheetData>
  <sheetProtection/>
  <printOptions/>
  <pageMargins left="0.3937007874015748" right="0.4330708661417323" top="0.7874015748031497" bottom="0.7874015748031497" header="0.5118110236220472" footer="0.5118110236220472"/>
  <pageSetup fitToHeight="1" fitToWidth="1" horizontalDpi="600" verticalDpi="600" orientation="landscape" paperSize="9" scale="86" r:id="rId3"/>
  <headerFooter alignWithMargins="0">
    <oddHeader>&amp;L&amp;"Calibri,Gras"&amp;12Challenge Jeunes Ile de France - R2&amp;C&amp;"Calibri,Gras"&amp;14Classement 2018</oddHeader>
    <oddFooter>&amp;R&amp;G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user</cp:lastModifiedBy>
  <cp:lastPrinted>2018-07-16T09:59:50Z</cp:lastPrinted>
  <dcterms:created xsi:type="dcterms:W3CDTF">2008-09-29T07:54:16Z</dcterms:created>
  <dcterms:modified xsi:type="dcterms:W3CDTF">2023-06-21T09:10:23Z</dcterms:modified>
  <cp:category/>
  <cp:version/>
  <cp:contentType/>
  <cp:contentStatus/>
</cp:coreProperties>
</file>