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73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<sst xmlns="http://schemas.openxmlformats.org/spreadsheetml/2006/main" count="59" uniqueCount="59">
  <si>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Place</t>
  </si>
  <si>
    <t>Club</t>
  </si>
  <si>
    <t>nb courses</t>
  </si>
  <si>
    <t>Vetakids</t>
  </si>
  <si>
    <t>Sannois</t>
  </si>
  <si>
    <t>8 meilleurs résultats</t>
  </si>
  <si>
    <t>TRIATHLETE ATTITUDE VINCENNES</t>
  </si>
  <si>
    <t>AAS FRESNES TRIATHLON</t>
  </si>
  <si>
    <t>STADE DE REIMS TRIATHLON</t>
  </si>
  <si>
    <t>TEAM WELLNESS</t>
  </si>
  <si>
    <t>TRI TEAM ST GERMAIN</t>
  </si>
  <si>
    <t>Colonne18</t>
  </si>
  <si>
    <t>Colonne19</t>
  </si>
  <si>
    <t>Colonne20</t>
  </si>
  <si>
    <t>Colonne21</t>
  </si>
  <si>
    <t>TRI2V</t>
  </si>
  <si>
    <t>TRIATHLON CLUB TORCY</t>
  </si>
  <si>
    <t>Poissy</t>
  </si>
  <si>
    <t>Creteil</t>
  </si>
  <si>
    <t>Corbeil</t>
  </si>
  <si>
    <t>Viroflay</t>
  </si>
  <si>
    <t>Ste Geneviève</t>
  </si>
  <si>
    <t>Palaiseau</t>
  </si>
  <si>
    <t>Senart</t>
  </si>
  <si>
    <t>US GRIGNY</t>
  </si>
  <si>
    <t>TEAM VAL EURE TRIATHLON</t>
  </si>
  <si>
    <t>ALBI TRIATHLON</t>
  </si>
  <si>
    <t>Coulommiers</t>
  </si>
  <si>
    <t>VERSAILLES</t>
  </si>
  <si>
    <t>LAVAL TRIATHLON CLUB</t>
  </si>
  <si>
    <t>CA ORSAY TRIATHLON</t>
  </si>
  <si>
    <t>GROUPE TRIATHLON VESOUL HS</t>
  </si>
  <si>
    <t>ALLIANCE NATATION BESANCON</t>
  </si>
  <si>
    <t>V'ATHLON</t>
  </si>
  <si>
    <t>TRINOSAURE</t>
  </si>
  <si>
    <t>TAC COLMAR</t>
  </si>
  <si>
    <t>TCSQY</t>
  </si>
  <si>
    <t>LCR</t>
  </si>
  <si>
    <t>Plessis robinson athletic club</t>
  </si>
  <si>
    <t>VILLEPINTE</t>
  </si>
  <si>
    <t>Torcy</t>
  </si>
  <si>
    <t>Le Nautil</t>
  </si>
  <si>
    <t>Noisy</t>
  </si>
  <si>
    <t>PUC</t>
  </si>
  <si>
    <t>Ozoir</t>
  </si>
  <si>
    <t>Sartrou</t>
  </si>
  <si>
    <t>USM VIROFLAY TRIATHLON</t>
  </si>
  <si>
    <t>S.O. HOUILLES TRIATHLON</t>
  </si>
  <si>
    <t>ENTENTE SPORTIVE NANTERRE</t>
  </si>
  <si>
    <t>ROUEN TRIATHLON</t>
  </si>
  <si>
    <t>EXPATRIES TRIATHLON CLUB</t>
  </si>
  <si>
    <t>AULNAY TRIATHLON</t>
  </si>
  <si>
    <t>TUVB ATHLETISME</t>
  </si>
  <si>
    <t>TUVB</t>
  </si>
  <si>
    <t>Soisy</t>
  </si>
  <si>
    <t>MSA Triathlon</t>
  </si>
  <si>
    <t>GEM TRI ATHLE</t>
  </si>
  <si>
    <t>Courveboie</t>
  </si>
  <si>
    <t>Meaux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</si>
</sst>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10" xfId="51" applyFont="1" applyBorder="1">
      <alignment/>
      <protection/>
    </xf>
    <xf numFmtId="0" fontId="7" fillId="0" borderId="10" xfId="0" applyFont="1" applyFill="1" applyBorder="1" applyAlignment="1">
      <alignment horizontal="center"/>
    </xf>
    <xf numFmtId="0" fontId="45" fillId="0" borderId="10" xfId="51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textRotation="255" wrapText="1"/>
    </xf>
    <xf numFmtId="0" fontId="44" fillId="0" borderId="11" xfId="0" applyFont="1" applyBorder="1" applyAlignment="1">
      <alignment textRotation="255"/>
    </xf>
    <xf numFmtId="0" fontId="44" fillId="0" borderId="12" xfId="0" applyFont="1" applyBorder="1" applyAlignment="1">
      <alignment textRotation="255" wrapText="1"/>
    </xf>
    <xf numFmtId="0" fontId="44" fillId="0" borderId="13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textRotation="255"/>
    </xf>
    <xf numFmtId="0" fontId="44" fillId="0" borderId="14" xfId="0" applyFont="1" applyFill="1" applyBorder="1" applyAlignment="1">
      <alignment horizontal="center" textRotation="255" wrapText="1"/>
    </xf>
    <xf numFmtId="0" fontId="44" fillId="0" borderId="13" xfId="0" applyFont="1" applyFill="1" applyBorder="1" applyAlignment="1">
      <alignment horizontal="center" textRotation="255" wrapText="1"/>
    </xf>
    <xf numFmtId="0" fontId="4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4" fillId="0" borderId="11" xfId="51" applyFont="1" applyBorder="1">
      <alignment/>
      <protection/>
    </xf>
    <xf numFmtId="0" fontId="4" fillId="0" borderId="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9525</xdr:colOff>
      <xdr:row>8</xdr:row>
      <xdr:rowOff>285750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58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Z48" comment="" totalsRowShown="0">
  <autoFilter ref="A9:Z48"/>
  <tableColumns count="26">
    <tableColumn id="1" name="Place"/>
    <tableColumn id="2" name="Club"/>
    <tableColumn id="3" name="Vetakids"/>
    <tableColumn id="4" name="Poissy"/>
    <tableColumn id="46" name="Creteil"/>
    <tableColumn id="5" name="Corbeil"/>
    <tableColumn id="25" name="Viroflay"/>
    <tableColumn id="6" name="Coulommiers"/>
    <tableColumn id="9" name="Ste Geneviève"/>
    <tableColumn id="12" name="Palaiseau"/>
    <tableColumn id="28" name="Senart"/>
    <tableColumn id="14" name="Sannois"/>
    <tableColumn id="15" name="Torcy"/>
    <tableColumn id="16" name="Le Nautil"/>
    <tableColumn id="40" name="Noisy"/>
    <tableColumn id="41" name="Sartrou"/>
    <tableColumn id="45" name="TUVB"/>
    <tableColumn id="43" name="Soisy"/>
    <tableColumn id="49" name="Courveboie"/>
    <tableColumn id="39" name="Meaux"/>
    <tableColumn id="48" name="Colonne18"/>
    <tableColumn id="52" name="Colonne19"/>
    <tableColumn id="51" name="Colonne20"/>
    <tableColumn id="50" name="Colonne21"/>
    <tableColumn id="19" name="8 meilleurs résultats"/>
    <tableColumn id="22" name="nb cours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Z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9" sqref="AB9"/>
    </sheetView>
  </sheetViews>
  <sheetFormatPr defaultColWidth="8.00390625" defaultRowHeight="12.75"/>
  <cols>
    <col min="1" max="1" width="4.421875" style="6" customWidth="1"/>
    <col min="2" max="2" width="27.57421875" style="6" bestFit="1" customWidth="1"/>
    <col min="3" max="11" width="5.140625" style="12" customWidth="1"/>
    <col min="12" max="12" width="5.140625" style="6" customWidth="1"/>
    <col min="13" max="16" width="5.8515625" style="6" customWidth="1"/>
    <col min="17" max="17" width="4.140625" style="6" customWidth="1"/>
    <col min="18" max="19" width="5.140625" style="6" customWidth="1"/>
    <col min="20" max="20" width="5.8515625" style="6" customWidth="1"/>
    <col min="21" max="24" width="4.421875" style="6" customWidth="1"/>
    <col min="25" max="25" width="6.8515625" style="13" customWidth="1"/>
    <col min="26" max="26" width="8.00390625" style="6" customWidth="1"/>
    <col min="27" max="27" width="4.140625" style="6" customWidth="1"/>
    <col min="28" max="16384" width="8.00390625" style="6" customWidth="1"/>
  </cols>
  <sheetData>
    <row r="1" ht="11.25"/>
    <row r="2" ht="11.25"/>
    <row r="3" ht="11.25"/>
    <row r="4" ht="11.25"/>
    <row r="5" ht="11.25"/>
    <row r="6" ht="11.25"/>
    <row r="7" ht="11.25"/>
    <row r="8" ht="12" thickBot="1"/>
    <row r="9" spans="1:26" s="7" customFormat="1" ht="109.5" customHeight="1">
      <c r="A9" s="15" t="s">
        <v>0</v>
      </c>
      <c r="B9" s="15" t="s">
        <v>1</v>
      </c>
      <c r="C9" s="16" t="s">
        <v>3</v>
      </c>
      <c r="D9" s="17" t="s">
        <v>17</v>
      </c>
      <c r="E9" s="18" t="s">
        <v>18</v>
      </c>
      <c r="F9" s="18" t="s">
        <v>19</v>
      </c>
      <c r="G9" s="18" t="s">
        <v>20</v>
      </c>
      <c r="H9" s="19" t="s">
        <v>27</v>
      </c>
      <c r="I9" s="19" t="s">
        <v>21</v>
      </c>
      <c r="J9" s="19" t="s">
        <v>22</v>
      </c>
      <c r="K9" s="19" t="s">
        <v>23</v>
      </c>
      <c r="L9" s="20" t="s">
        <v>4</v>
      </c>
      <c r="M9" s="21" t="s">
        <v>40</v>
      </c>
      <c r="N9" s="21" t="s">
        <v>41</v>
      </c>
      <c r="O9" s="21" t="s">
        <v>42</v>
      </c>
      <c r="P9" s="21" t="s">
        <v>45</v>
      </c>
      <c r="Q9" s="21" t="s">
        <v>53</v>
      </c>
      <c r="R9" s="21" t="s">
        <v>54</v>
      </c>
      <c r="S9" s="21" t="s">
        <v>57</v>
      </c>
      <c r="T9" s="21" t="s">
        <v>58</v>
      </c>
      <c r="U9" s="22" t="s">
        <v>11</v>
      </c>
      <c r="V9" s="22" t="s">
        <v>12</v>
      </c>
      <c r="W9" s="22" t="s">
        <v>13</v>
      </c>
      <c r="X9" s="22" t="s">
        <v>14</v>
      </c>
      <c r="Y9" s="23" t="s">
        <v>5</v>
      </c>
      <c r="Z9" s="23" t="s">
        <v>2</v>
      </c>
    </row>
    <row r="10" spans="1:26" ht="11.25">
      <c r="A10" s="5">
        <f>RANK(Y10,$Y$10:$Y$48,0)</f>
        <v>1</v>
      </c>
      <c r="B10" s="1" t="s">
        <v>10</v>
      </c>
      <c r="C10" s="4">
        <v>250</v>
      </c>
      <c r="D10" s="4">
        <v>300</v>
      </c>
      <c r="E10" s="4">
        <v>0</v>
      </c>
      <c r="F10" s="4">
        <v>290</v>
      </c>
      <c r="G10" s="4">
        <v>0</v>
      </c>
      <c r="H10" s="4">
        <v>0</v>
      </c>
      <c r="I10" s="4">
        <v>250</v>
      </c>
      <c r="J10" s="4">
        <v>240</v>
      </c>
      <c r="K10" s="4">
        <v>0</v>
      </c>
      <c r="L10" s="4">
        <v>300</v>
      </c>
      <c r="M10" s="4">
        <v>0</v>
      </c>
      <c r="N10" s="4">
        <v>0</v>
      </c>
      <c r="O10" s="4">
        <v>0</v>
      </c>
      <c r="P10" s="4">
        <v>300</v>
      </c>
      <c r="Q10" s="4">
        <v>0</v>
      </c>
      <c r="R10" s="4">
        <v>0</v>
      </c>
      <c r="S10" s="4">
        <v>270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3">
        <f>LARGE(B10:X10,1)+LARGE(B10:X10,2)+LARGE(B10:X10,3)+LARGE(B10:X10,4)+LARGE(B10:X10,5)+LARGE(B10:X10,6)+LARGE(B10:X10,7)+LARGE(B10:X10,8)</f>
        <v>2200</v>
      </c>
      <c r="Z10" s="4">
        <f>COUNTIF(C10:X10,"&gt;0")</f>
        <v>8</v>
      </c>
    </row>
    <row r="11" spans="1:26" ht="11.25">
      <c r="A11" s="5">
        <f>RANK(Y11,$Y$10:$Y$48,0)</f>
        <v>2</v>
      </c>
      <c r="B11" s="8" t="s">
        <v>46</v>
      </c>
      <c r="C11" s="4">
        <v>0</v>
      </c>
      <c r="D11" s="4">
        <v>0</v>
      </c>
      <c r="E11" s="4">
        <v>0</v>
      </c>
      <c r="F11" s="4">
        <v>0</v>
      </c>
      <c r="G11" s="4">
        <v>290</v>
      </c>
      <c r="H11" s="4">
        <v>0</v>
      </c>
      <c r="I11" s="4">
        <v>0</v>
      </c>
      <c r="J11" s="4">
        <v>260</v>
      </c>
      <c r="K11" s="4">
        <v>290</v>
      </c>
      <c r="L11" s="4">
        <v>0</v>
      </c>
      <c r="M11" s="4">
        <v>0</v>
      </c>
      <c r="N11" s="4">
        <v>0</v>
      </c>
      <c r="O11" s="4">
        <v>0</v>
      </c>
      <c r="P11" s="4">
        <v>280</v>
      </c>
      <c r="Q11" s="4">
        <v>0</v>
      </c>
      <c r="R11" s="4">
        <v>0</v>
      </c>
      <c r="S11" s="4">
        <v>290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3">
        <f>LARGE(B11:X11,1)+LARGE(B11:X11,2)+LARGE(B11:X11,3)+LARGE(B11:X11,4)+LARGE(B11:X11,5)+LARGE(B11:X11,6)+LARGE(B11:X11,7)+LARGE(B11:X11,8)</f>
        <v>1410</v>
      </c>
      <c r="Z11" s="4">
        <f>COUNTIF(C11:X11,"&gt;0")</f>
        <v>5</v>
      </c>
    </row>
    <row r="12" spans="1:26" ht="11.25">
      <c r="A12" s="5">
        <f>RANK(Y12,$Y$10:$Y$48,0)</f>
        <v>3</v>
      </c>
      <c r="B12" s="1" t="s">
        <v>34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290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290</v>
      </c>
      <c r="Q12" s="4">
        <v>0</v>
      </c>
      <c r="R12" s="4">
        <v>300</v>
      </c>
      <c r="S12" s="4">
        <v>300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2">
        <f>LARGE(B12:X12,1)+LARGE(B12:X12,2)+LARGE(B12:X12,3)+LARGE(B12:X12,4)+LARGE(B12:X12,5)+LARGE(B12:X12,6)+LARGE(B12:X12,7)+LARGE(B12:X12,8)</f>
        <v>1180</v>
      </c>
      <c r="Z12" s="9">
        <f>COUNTIF(C12:X12,"&gt;0")</f>
        <v>4</v>
      </c>
    </row>
    <row r="13" spans="1:26" ht="11.25">
      <c r="A13" s="5">
        <f>RANK(Y13,$Y$10:$Y$48,0)</f>
        <v>4</v>
      </c>
      <c r="B13" s="1" t="s">
        <v>6</v>
      </c>
      <c r="C13" s="4">
        <v>300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270</v>
      </c>
      <c r="K13" s="4">
        <v>300</v>
      </c>
      <c r="L13" s="4">
        <v>0</v>
      </c>
      <c r="M13" s="4">
        <v>0</v>
      </c>
      <c r="N13" s="4">
        <v>0</v>
      </c>
      <c r="O13" s="4">
        <v>300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3">
        <f>LARGE(B13:X13,1)+LARGE(B13:X13,2)+LARGE(B13:X13,3)+LARGE(B13:X13,4)+LARGE(B13:X13,5)+LARGE(B13:X13,6)+LARGE(B13:X13,7)+LARGE(B13:X13,8)</f>
        <v>1170</v>
      </c>
      <c r="Z13" s="4">
        <f>COUNTIF(C13:X13,"&gt;0")</f>
        <v>4</v>
      </c>
    </row>
    <row r="14" spans="1:26" ht="11.25">
      <c r="A14" s="5">
        <f>RANK(Y14,$Y$10:$Y$48,0)</f>
        <v>4</v>
      </c>
      <c r="B14" s="1" t="s">
        <v>16</v>
      </c>
      <c r="C14" s="4">
        <v>290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280</v>
      </c>
      <c r="J14" s="4">
        <v>0</v>
      </c>
      <c r="K14" s="4">
        <v>0</v>
      </c>
      <c r="L14" s="4">
        <v>0</v>
      </c>
      <c r="M14" s="4">
        <v>300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300</v>
      </c>
      <c r="U14" s="4">
        <v>0</v>
      </c>
      <c r="V14" s="4">
        <v>0</v>
      </c>
      <c r="W14" s="4">
        <v>0</v>
      </c>
      <c r="X14" s="4">
        <v>0</v>
      </c>
      <c r="Y14" s="3">
        <f>LARGE(B14:X14,1)+LARGE(B14:X14,2)+LARGE(B14:X14,3)+LARGE(B14:X14,4)+LARGE(B14:X14,5)+LARGE(B14:X14,6)+LARGE(B14:X14,7)+LARGE(B14:X14,8)</f>
        <v>1170</v>
      </c>
      <c r="Z14" s="4">
        <f>COUNTIF(C14:X14,"&gt;0")</f>
        <v>4</v>
      </c>
    </row>
    <row r="15" spans="1:26" ht="11.25">
      <c r="A15" s="5">
        <f>RANK(Y15,$Y$10:$Y$48,0)</f>
        <v>6</v>
      </c>
      <c r="B15" s="1" t="s">
        <v>30</v>
      </c>
      <c r="C15" s="4">
        <v>0</v>
      </c>
      <c r="D15" s="4">
        <v>0</v>
      </c>
      <c r="E15" s="4">
        <v>0</v>
      </c>
      <c r="F15" s="4">
        <v>280</v>
      </c>
      <c r="G15" s="4">
        <v>0</v>
      </c>
      <c r="H15" s="4">
        <v>0</v>
      </c>
      <c r="I15" s="4">
        <v>260</v>
      </c>
      <c r="J15" s="4">
        <v>280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280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3">
        <f>LARGE(B15:X15,1)+LARGE(B15:X15,2)+LARGE(B15:X15,3)+LARGE(B15:X15,4)+LARGE(B15:X15,5)+LARGE(B15:X15,6)+LARGE(B15:X15,7)+LARGE(B15:X15,8)</f>
        <v>1100</v>
      </c>
      <c r="Z15" s="4">
        <f>COUNTIF(C15:X15,"&gt;0")</f>
        <v>4</v>
      </c>
    </row>
    <row r="16" spans="1:26" ht="11.25">
      <c r="A16" s="5">
        <f>RANK(Y16,$Y$10:$Y$48,0)</f>
        <v>7</v>
      </c>
      <c r="B16" s="8" t="s">
        <v>50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230</v>
      </c>
      <c r="Q16" s="4">
        <v>260</v>
      </c>
      <c r="R16" s="4">
        <v>290</v>
      </c>
      <c r="S16" s="4">
        <v>260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2">
        <f>LARGE(B16:X16,1)+LARGE(B16:X16,2)+LARGE(B16:X16,3)+LARGE(B16:X16,4)+LARGE(B16:X16,5)+LARGE(B16:X16,6)+LARGE(B16:X16,7)+LARGE(B16:X16,8)</f>
        <v>1040</v>
      </c>
      <c r="Z16" s="9">
        <f>COUNTIF(C16:X16,"&gt;0")</f>
        <v>4</v>
      </c>
    </row>
    <row r="17" spans="1:26" ht="11.25">
      <c r="A17" s="5">
        <f>RANK(Y17,$Y$10:$Y$48,0)</f>
        <v>8</v>
      </c>
      <c r="B17" s="5" t="s">
        <v>28</v>
      </c>
      <c r="C17" s="4">
        <v>0</v>
      </c>
      <c r="D17" s="4">
        <v>0</v>
      </c>
      <c r="E17" s="4">
        <v>0</v>
      </c>
      <c r="F17" s="4">
        <v>0</v>
      </c>
      <c r="G17" s="4">
        <v>300</v>
      </c>
      <c r="H17" s="4">
        <v>0</v>
      </c>
      <c r="I17" s="4">
        <v>0</v>
      </c>
      <c r="J17" s="4">
        <v>300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300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3">
        <f>LARGE(B17:X17,1)+LARGE(B17:X17,2)+LARGE(B17:X17,3)+LARGE(B17:X17,4)+LARGE(B17:X17,5)+LARGE(B17:X17,6)+LARGE(B17:X17,7)+LARGE(B17:X17,8)</f>
        <v>900</v>
      </c>
      <c r="Z17" s="4">
        <f>COUNTIF(C17:X17,"&gt;0")</f>
        <v>3</v>
      </c>
    </row>
    <row r="18" spans="1:26" ht="11.25">
      <c r="A18" s="5">
        <f>RANK(Y18,$Y$10:$Y$48,0)</f>
        <v>9</v>
      </c>
      <c r="B18" s="10" t="s">
        <v>39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4">
        <v>0</v>
      </c>
      <c r="I18" s="4">
        <v>0</v>
      </c>
      <c r="J18" s="4">
        <v>0</v>
      </c>
      <c r="K18" s="4">
        <v>0</v>
      </c>
      <c r="L18" s="4">
        <v>290</v>
      </c>
      <c r="M18" s="4">
        <v>0</v>
      </c>
      <c r="N18" s="4">
        <v>0</v>
      </c>
      <c r="O18" s="4">
        <v>290</v>
      </c>
      <c r="P18" s="4">
        <v>0</v>
      </c>
      <c r="Q18" s="4">
        <v>0</v>
      </c>
      <c r="R18" s="4">
        <v>0</v>
      </c>
      <c r="S18" s="4">
        <v>0</v>
      </c>
      <c r="T18" s="4">
        <v>290</v>
      </c>
      <c r="U18" s="4">
        <v>0</v>
      </c>
      <c r="V18" s="4">
        <v>0</v>
      </c>
      <c r="W18" s="4">
        <v>0</v>
      </c>
      <c r="X18" s="4">
        <v>0</v>
      </c>
      <c r="Y18" s="2">
        <f>LARGE(B18:X18,1)+LARGE(B18:X18,2)+LARGE(B18:X18,3)+LARGE(B18:X18,4)+LARGE(B18:X18,5)+LARGE(B18:X18,6)+LARGE(B18:X18,7)+LARGE(B18:X18,8)</f>
        <v>870</v>
      </c>
      <c r="Z18" s="9">
        <f>COUNTIF(C18:X18,"&gt;0")</f>
        <v>3</v>
      </c>
    </row>
    <row r="19" spans="1:26" ht="11.25">
      <c r="A19" s="5">
        <f>RANK(Y19,$Y$10:$Y$48,0)</f>
        <v>10</v>
      </c>
      <c r="B19" s="1" t="s">
        <v>8</v>
      </c>
      <c r="C19" s="4">
        <v>270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300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250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3">
        <f>LARGE(B19:X19,1)+LARGE(B19:X19,2)+LARGE(B19:X19,3)+LARGE(B19:X19,4)+LARGE(B19:X19,5)+LARGE(B19:X19,6)+LARGE(B19:X19,7)+LARGE(B19:X19,8)</f>
        <v>820</v>
      </c>
      <c r="Z19" s="4">
        <f>COUNTIF(C19:X19,"&gt;0")</f>
        <v>3</v>
      </c>
    </row>
    <row r="20" spans="1:26" ht="11.25">
      <c r="A20" s="5">
        <f>RANK(Y20,$Y$10:$Y$48,0)</f>
        <v>11</v>
      </c>
      <c r="B20" s="1" t="s">
        <v>7</v>
      </c>
      <c r="C20" s="4">
        <v>280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250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270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3">
        <f>LARGE(B20:X20,1)+LARGE(B20:X20,2)+LARGE(B20:X20,3)+LARGE(B20:X20,4)+LARGE(B20:X20,5)+LARGE(B20:X20,6)+LARGE(B20:X20,7)+LARGE(B20:X20,8)</f>
        <v>800</v>
      </c>
      <c r="Z20" s="4">
        <f>COUNTIF(C20:X20,"&gt;0")</f>
        <v>3</v>
      </c>
    </row>
    <row r="21" spans="1:26" ht="11.25">
      <c r="A21" s="5">
        <f>RANK(Y21,$Y$10:$Y$48,0)</f>
        <v>12</v>
      </c>
      <c r="B21" s="1" t="s">
        <v>37</v>
      </c>
      <c r="C21" s="4">
        <v>0</v>
      </c>
      <c r="D21" s="4">
        <v>0</v>
      </c>
      <c r="E21" s="4">
        <v>0</v>
      </c>
      <c r="F21" s="24">
        <v>0</v>
      </c>
      <c r="G21" s="4">
        <v>0</v>
      </c>
      <c r="H21" s="14">
        <v>0</v>
      </c>
      <c r="I21" s="4">
        <v>0</v>
      </c>
      <c r="J21" s="4">
        <v>220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220</v>
      </c>
      <c r="Q21" s="4">
        <v>250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2">
        <f>LARGE(B21:X21,1)+LARGE(B21:X21,2)+LARGE(B21:X21,3)+LARGE(B21:X21,4)+LARGE(B21:X21,5)+LARGE(B21:X21,6)+LARGE(B21:X21,7)+LARGE(B21:X21,8)</f>
        <v>690</v>
      </c>
      <c r="Z21" s="9">
        <f>COUNTIF(C21:X21,"&gt;0")</f>
        <v>3</v>
      </c>
    </row>
    <row r="22" spans="1:26" ht="11.25">
      <c r="A22" s="5">
        <f>RANK(Y22,$Y$10:$Y$48,0)</f>
        <v>13</v>
      </c>
      <c r="B22" s="1" t="s">
        <v>24</v>
      </c>
      <c r="C22" s="4">
        <v>0</v>
      </c>
      <c r="D22" s="4">
        <v>0</v>
      </c>
      <c r="E22" s="4">
        <v>0</v>
      </c>
      <c r="F22" s="4">
        <v>300</v>
      </c>
      <c r="G22" s="4">
        <v>0</v>
      </c>
      <c r="H22" s="4">
        <v>0</v>
      </c>
      <c r="I22" s="4">
        <v>290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3">
        <f>LARGE(B22:X22,1)+LARGE(B22:X22,2)+LARGE(B22:X22,3)+LARGE(B22:X22,4)+LARGE(B22:X22,5)+LARGE(B22:X22,6)+LARGE(B22:X22,7)+LARGE(B22:X22,8)</f>
        <v>590</v>
      </c>
      <c r="Z22" s="4">
        <f>COUNTIF(C22:X22,"&gt;0")</f>
        <v>2</v>
      </c>
    </row>
    <row r="23" spans="1:26" ht="11.25">
      <c r="A23" s="5">
        <f>RANK(Y23,$Y$10:$Y$48,0)</f>
        <v>14</v>
      </c>
      <c r="B23" s="5" t="s">
        <v>43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14">
        <v>0</v>
      </c>
      <c r="I23" s="4">
        <v>0</v>
      </c>
      <c r="J23" s="4">
        <v>0</v>
      </c>
      <c r="K23" s="4">
        <v>0</v>
      </c>
      <c r="L23" s="4">
        <v>0</v>
      </c>
      <c r="M23" s="4">
        <v>290</v>
      </c>
      <c r="N23" s="4">
        <v>0</v>
      </c>
      <c r="O23" s="4">
        <v>270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2">
        <f>LARGE(B23:X23,1)+LARGE(B23:X23,2)+LARGE(B23:X23,3)+LARGE(B23:X23,4)+LARGE(B23:X23,5)+LARGE(B23:X23,6)+LARGE(B23:X23,7)+LARGE(B23:X23,8)</f>
        <v>560</v>
      </c>
      <c r="Z23" s="9">
        <f>COUNTIF(C23:X23,"&gt;0")</f>
        <v>2</v>
      </c>
    </row>
    <row r="24" spans="1:26" ht="11.25">
      <c r="A24" s="5">
        <f>RANK(Y24,$Y$10:$Y$48,0)</f>
        <v>15</v>
      </c>
      <c r="B24" s="1" t="s">
        <v>51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280</v>
      </c>
      <c r="P24" s="4">
        <v>0</v>
      </c>
      <c r="Q24" s="4">
        <v>0</v>
      </c>
      <c r="R24" s="4">
        <v>0</v>
      </c>
      <c r="S24" s="4">
        <v>0</v>
      </c>
      <c r="T24" s="4">
        <v>270</v>
      </c>
      <c r="U24" s="4">
        <v>0</v>
      </c>
      <c r="V24" s="4">
        <v>0</v>
      </c>
      <c r="W24" s="4">
        <v>0</v>
      </c>
      <c r="X24" s="4">
        <v>0</v>
      </c>
      <c r="Y24" s="2">
        <f>LARGE(B24:X24,1)+LARGE(B24:X24,2)+LARGE(B24:X24,3)+LARGE(B24:X24,4)+LARGE(B24:X24,5)+LARGE(B24:X24,6)+LARGE(B24:X24,7)+LARGE(B24:X24,8)</f>
        <v>550</v>
      </c>
      <c r="Z24" s="9">
        <f>COUNTIF(C24:X24,"&gt;0")</f>
        <v>2</v>
      </c>
    </row>
    <row r="25" spans="1:26" ht="11.25">
      <c r="A25" s="5">
        <f>RANK(Y25,$Y$10:$Y$48,0)</f>
        <v>16</v>
      </c>
      <c r="B25" s="1" t="s">
        <v>15</v>
      </c>
      <c r="C25" s="4">
        <v>0</v>
      </c>
      <c r="D25" s="4">
        <v>290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3">
        <f>LARGE(B25:X25,1)+LARGE(B25:X25,2)+LARGE(B25:X25,3)+LARGE(B25:X25,4)+LARGE(B25:X25,5)+LARGE(B25:X25,6)+LARGE(B25:X25,7)+LARGE(B25:X25,8)</f>
        <v>290</v>
      </c>
      <c r="Z25" s="4">
        <f>COUNTIF(C25:X25,"&gt;0")</f>
        <v>1</v>
      </c>
    </row>
    <row r="26" spans="1:26" ht="11.25">
      <c r="A26" s="5">
        <f>RANK(Y26,$Y$10:$Y$48,0)</f>
        <v>16</v>
      </c>
      <c r="B26" s="1" t="s">
        <v>52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290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2">
        <f>LARGE(B26:X26,1)+LARGE(B26:X26,2)+LARGE(B26:X26,3)+LARGE(B26:X26,4)+LARGE(B26:X26,5)+LARGE(B26:X26,6)+LARGE(B26:X26,7)+LARGE(B26:X26,8)</f>
        <v>290</v>
      </c>
      <c r="Z26" s="9">
        <f>COUNTIF(C26:X26,"&gt;0")</f>
        <v>1</v>
      </c>
    </row>
    <row r="27" spans="1:26" ht="11.25">
      <c r="A27" s="5">
        <f>RANK(Y27,$Y$10:$Y$48,0)</f>
        <v>18</v>
      </c>
      <c r="B27" s="1" t="s">
        <v>38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14">
        <v>0</v>
      </c>
      <c r="I27" s="4">
        <v>0</v>
      </c>
      <c r="J27" s="4">
        <v>0</v>
      </c>
      <c r="K27" s="4">
        <v>280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2">
        <f>LARGE(B27:X27,1)+LARGE(B27:X27,2)+LARGE(B27:X27,3)+LARGE(B27:X27,4)+LARGE(B27:X27,5)+LARGE(B27:X27,6)+LARGE(B27:X27,7)+LARGE(B27:X27,8)</f>
        <v>280</v>
      </c>
      <c r="Z27" s="9">
        <f>COUNTIF(C27:X27,"&gt;0")</f>
        <v>1</v>
      </c>
    </row>
    <row r="28" spans="1:26" ht="11.25">
      <c r="A28" s="5">
        <f>RANK(Y28,$Y$10:$Y$48,0)</f>
        <v>18</v>
      </c>
      <c r="B28" s="1" t="s">
        <v>44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14">
        <v>0</v>
      </c>
      <c r="I28" s="4">
        <v>0</v>
      </c>
      <c r="J28" s="4">
        <v>0</v>
      </c>
      <c r="K28" s="4">
        <v>0</v>
      </c>
      <c r="L28" s="4">
        <v>0</v>
      </c>
      <c r="M28" s="4">
        <v>280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2">
        <f>LARGE(B28:X28,1)+LARGE(B28:X28,2)+LARGE(B28:X28,3)+LARGE(B28:X28,4)+LARGE(B28:X28,5)+LARGE(B28:X28,6)+LARGE(B28:X28,7)+LARGE(B28:X28,8)</f>
        <v>280</v>
      </c>
      <c r="Z28" s="9">
        <f>COUNTIF(C28:X28,"&gt;0")</f>
        <v>1</v>
      </c>
    </row>
    <row r="29" spans="1:26" ht="11.25">
      <c r="A29" s="5">
        <f>RANK(Y29,$Y$10:$Y$48,0)</f>
        <v>18</v>
      </c>
      <c r="B29" s="5" t="s">
        <v>55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280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2">
        <f>LARGE(B29:X29,1)+LARGE(B29:X29,2)+LARGE(B29:X29,3)+LARGE(B29:X29,4)+LARGE(B29:X29,5)+LARGE(B29:X29,6)+LARGE(B29:X29,7)+LARGE(B29:X29,8)</f>
        <v>280</v>
      </c>
      <c r="Z29" s="9">
        <f>COUNTIF(C29:X29,"&gt;0")</f>
        <v>1</v>
      </c>
    </row>
    <row r="30" spans="1:26" ht="11.25">
      <c r="A30" s="5">
        <f>RANK(Y30,$Y$10:$Y$48,0)</f>
        <v>18</v>
      </c>
      <c r="B30" s="8" t="s">
        <v>56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280</v>
      </c>
      <c r="U30" s="4">
        <v>0</v>
      </c>
      <c r="V30" s="4">
        <v>0</v>
      </c>
      <c r="W30" s="4">
        <v>0</v>
      </c>
      <c r="X30" s="4">
        <v>0</v>
      </c>
      <c r="Y30" s="2">
        <f>LARGE(B30:X30,1)+LARGE(B30:X30,2)+LARGE(B30:X30,3)+LARGE(B30:X30,4)+LARGE(B30:X30,5)+LARGE(B30:X30,6)+LARGE(B30:X30,7)+LARGE(B30:X30,8)</f>
        <v>280</v>
      </c>
      <c r="Z30" s="9">
        <f>COUNTIF(C30:X30,"&gt;0")</f>
        <v>1</v>
      </c>
    </row>
    <row r="31" spans="1:26" ht="11.25">
      <c r="A31" s="5">
        <f>RANK(Y31,$Y$10:$Y$48,0)</f>
        <v>22</v>
      </c>
      <c r="B31" s="1" t="s">
        <v>25</v>
      </c>
      <c r="C31" s="4">
        <v>0</v>
      </c>
      <c r="D31" s="4">
        <v>0</v>
      </c>
      <c r="E31" s="4">
        <v>0</v>
      </c>
      <c r="F31" s="4">
        <v>270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3">
        <f>LARGE(B31:X31,1)+LARGE(B31:X31,2)+LARGE(B31:X31,3)+LARGE(B31:X31,4)+LARGE(B31:X31,5)+LARGE(B31:X31,6)+LARGE(B31:X31,7)+LARGE(B31:X31,8)</f>
        <v>270</v>
      </c>
      <c r="Z31" s="4">
        <f>COUNTIF(C31:X31,"&gt;0")</f>
        <v>1</v>
      </c>
    </row>
    <row r="32" spans="1:26" ht="11.25">
      <c r="A32" s="5">
        <f>RANK(Y32,$Y$10:$Y$48,0)</f>
        <v>22</v>
      </c>
      <c r="B32" s="8" t="s">
        <v>29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270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3">
        <f>LARGE(B32:X32,1)+LARGE(B32:X32,2)+LARGE(B32:X32,3)+LARGE(B32:X32,4)+LARGE(B32:X32,5)+LARGE(B32:X32,6)+LARGE(B32:X32,7)+LARGE(B32:X32,8)</f>
        <v>270</v>
      </c>
      <c r="Z32" s="4">
        <f>COUNTIF(C32:X32,"&gt;0")</f>
        <v>1</v>
      </c>
    </row>
    <row r="33" spans="1:26" ht="10.5" customHeight="1">
      <c r="A33" s="5">
        <f>RANK(Y33,$Y$10:$Y$48,0)</f>
        <v>22</v>
      </c>
      <c r="B33" s="8" t="s">
        <v>47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1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270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2">
        <f>LARGE(B33:X33,1)+LARGE(B33:X33,2)+LARGE(B33:X33,3)+LARGE(B33:X33,4)+LARGE(B33:X33,5)+LARGE(B33:X33,6)+LARGE(B33:X33,7)+LARGE(B33:X33,8)</f>
        <v>270</v>
      </c>
      <c r="Z33" s="9">
        <f>COUNTIF(C33:X33,"&gt;0")</f>
        <v>1</v>
      </c>
    </row>
    <row r="34" spans="1:26" ht="10.5" customHeight="1">
      <c r="A34" s="5">
        <f>RANK(Y34,$Y$10:$Y$48,0)</f>
        <v>25</v>
      </c>
      <c r="B34" s="28" t="s">
        <v>9</v>
      </c>
      <c r="C34" s="4">
        <v>260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3">
        <f>LARGE(B34:X34,1)+LARGE(B34:X34,2)+LARGE(B34:X34,3)+LARGE(B34:X34,4)+LARGE(B34:X34,5)+LARGE(B34:X34,6)+LARGE(B34:X34,7)+LARGE(B34:X34,8)</f>
        <v>260</v>
      </c>
      <c r="Z34" s="4">
        <f>COUNTIF(C34:X34,"&gt;0")</f>
        <v>1</v>
      </c>
    </row>
    <row r="35" spans="1:26" ht="10.5" customHeight="1">
      <c r="A35" s="5">
        <f>RANK(Y35,$Y$10:$Y$48,0)</f>
        <v>25</v>
      </c>
      <c r="B35" s="1" t="s">
        <v>26</v>
      </c>
      <c r="C35" s="4">
        <v>0</v>
      </c>
      <c r="D35" s="4">
        <v>0</v>
      </c>
      <c r="E35" s="4">
        <v>0</v>
      </c>
      <c r="F35" s="4">
        <v>260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3">
        <f>LARGE(B35:X35,1)+LARGE(B35:X35,2)+LARGE(B35:X35,3)+LARGE(B35:X35,4)+LARGE(B35:X35,5)+LARGE(B35:X35,6)+LARGE(B35:X35,7)+LARGE(B35:X35,8)</f>
        <v>260</v>
      </c>
      <c r="Z35" s="4">
        <f>COUNTIF(C35:X35,"&gt;0")</f>
        <v>1</v>
      </c>
    </row>
    <row r="36" spans="1:26" ht="9.75" customHeight="1">
      <c r="A36" s="5">
        <f>RANK(Y36,$Y$10:$Y$48,0)</f>
        <v>25</v>
      </c>
      <c r="B36" s="8" t="s">
        <v>48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260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2">
        <f>LARGE(B36:X36,1)+LARGE(B36:X36,2)+LARGE(B36:X36,3)+LARGE(B36:X36,4)+LARGE(B36:X36,5)+LARGE(B36:X36,6)+LARGE(B36:X36,7)+LARGE(B36:X36,8)</f>
        <v>260</v>
      </c>
      <c r="Z36" s="9">
        <f>COUNTIF(C36:X36,"&gt;0")</f>
        <v>1</v>
      </c>
    </row>
    <row r="37" spans="1:26" ht="11.25">
      <c r="A37" s="5">
        <f>RANK(Y37,$Y$10:$Y$48,0)</f>
        <v>28</v>
      </c>
      <c r="B37" s="8" t="s">
        <v>31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240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3">
        <f>LARGE(B37:X37,1)+LARGE(B37:X37,2)+LARGE(B37:X37,3)+LARGE(B37:X37,4)+LARGE(B37:X37,5)+LARGE(B37:X37,6)+LARGE(B37:X37,7)+LARGE(B37:X37,8)</f>
        <v>240</v>
      </c>
      <c r="Z37" s="4">
        <f>COUNTIF(C37:X37,"&gt;0")</f>
        <v>1</v>
      </c>
    </row>
    <row r="38" spans="1:26" ht="11.25">
      <c r="A38" s="5">
        <f>RANK(Y38,$Y$10:$Y$48,0)</f>
        <v>28</v>
      </c>
      <c r="B38" s="8" t="s">
        <v>49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1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240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2">
        <f>LARGE(B38:X38,1)+LARGE(B38:X38,2)+LARGE(B38:X38,3)+LARGE(B38:X38,4)+LARGE(B38:X38,5)+LARGE(B38:X38,6)+LARGE(B38:X38,7)+LARGE(B38:X38,8)</f>
        <v>240</v>
      </c>
      <c r="Z38" s="9">
        <f>COUNTIF(C38:X38,"&gt;0")</f>
        <v>1</v>
      </c>
    </row>
    <row r="39" spans="1:26" ht="11.25">
      <c r="A39" s="5">
        <f>RANK(Y39,$Y$10:$Y$48,0)</f>
        <v>30</v>
      </c>
      <c r="B39" s="5" t="s">
        <v>32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230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2">
        <f>LARGE(B39:X39,1)+LARGE(B39:X39,2)+LARGE(B39:X39,3)+LARGE(B39:X39,4)+LARGE(B39:X39,5)+LARGE(B39:X39,6)+LARGE(B39:X39,7)+LARGE(B39:X39,8)</f>
        <v>230</v>
      </c>
      <c r="Z39" s="9">
        <f>COUNTIF(C39:X39,"&gt;0")</f>
        <v>1</v>
      </c>
    </row>
    <row r="40" spans="1:26" ht="11.25">
      <c r="A40" s="5">
        <f>RANK(Y40,$Y$10:$Y$48,0)</f>
        <v>30</v>
      </c>
      <c r="B40" s="1" t="s">
        <v>36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14">
        <v>0</v>
      </c>
      <c r="I40" s="4">
        <v>0</v>
      </c>
      <c r="J40" s="4">
        <v>230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2">
        <f>LARGE(B40:X40,1)+LARGE(B40:X40,2)+LARGE(B40:X40,3)+LARGE(B40:X40,4)+LARGE(B40:X40,5)+LARGE(B40:X40,6)+LARGE(B40:X40,7)+LARGE(B40:X40,8)</f>
        <v>230</v>
      </c>
      <c r="Z40" s="9">
        <f>COUNTIF(C40:X40,"&gt;0")</f>
        <v>1</v>
      </c>
    </row>
    <row r="41" spans="1:26" ht="11.25">
      <c r="A41" s="5">
        <f>RANK(Y41,$Y$10:$Y$48,0)</f>
        <v>32</v>
      </c>
      <c r="B41" s="27" t="s">
        <v>33</v>
      </c>
      <c r="C41" s="4">
        <v>0</v>
      </c>
      <c r="D41" s="4">
        <v>0</v>
      </c>
      <c r="E41" s="4">
        <v>0</v>
      </c>
      <c r="F41" s="24">
        <v>0</v>
      </c>
      <c r="G41" s="4">
        <v>0</v>
      </c>
      <c r="H41" s="4">
        <v>0</v>
      </c>
      <c r="I41" s="4">
        <v>220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2">
        <f>LARGE(B41:X41,1)+LARGE(B41:X41,2)+LARGE(B41:X41,3)+LARGE(B41:X41,4)+LARGE(B41:X41,5)+LARGE(B41:X41,6)+LARGE(B41:X41,7)+LARGE(B41:X41,8)</f>
        <v>220</v>
      </c>
      <c r="Z41" s="9">
        <f>COUNTIF(C41:X41,"&gt;0")</f>
        <v>1</v>
      </c>
    </row>
    <row r="42" spans="1:26" ht="11.25">
      <c r="A42" s="5">
        <f>RANK(Y42,$Y$10:$Y$48,0)</f>
        <v>33</v>
      </c>
      <c r="B42" s="25" t="s">
        <v>35</v>
      </c>
      <c r="C42" s="4">
        <v>0</v>
      </c>
      <c r="D42" s="4">
        <v>0</v>
      </c>
      <c r="E42" s="4">
        <v>0</v>
      </c>
      <c r="F42" s="24">
        <v>0</v>
      </c>
      <c r="G42" s="4">
        <v>0</v>
      </c>
      <c r="H42" s="14">
        <v>0</v>
      </c>
      <c r="I42" s="4">
        <v>0</v>
      </c>
      <c r="J42" s="4">
        <v>210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2">
        <f>LARGE(B42:X42,1)+LARGE(B42:X42,2)+LARGE(B42:X42,3)+LARGE(B42:X42,4)+LARGE(B42:X42,5)+LARGE(B42:X42,6)+LARGE(B42:X42,7)+LARGE(B42:X42,8)</f>
        <v>210</v>
      </c>
      <c r="Z42" s="9">
        <f>COUNTIF(C42:X42,"&gt;0")</f>
        <v>1</v>
      </c>
    </row>
    <row r="43" spans="1:26" ht="11.25">
      <c r="A43" s="5">
        <f>RANK(Y43,$Y$10:$Y$48,0)</f>
        <v>34</v>
      </c>
      <c r="B43" s="5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2">
        <f>LARGE(B43:X43,1)+LARGE(B43:X43,2)+LARGE(B43:X43,3)+LARGE(B43:X43,4)+LARGE(B43:X43,5)+LARGE(B43:X43,6)+LARGE(B43:X43,7)+LARGE(B43:X43,8)</f>
        <v>0</v>
      </c>
      <c r="Z43" s="9">
        <f>COUNTIF(C43:X43,"&gt;0")</f>
        <v>0</v>
      </c>
    </row>
    <row r="44" spans="1:26" ht="11.25">
      <c r="A44" s="5">
        <f>RANK(Y44,$Y$10:$Y$48,0)</f>
        <v>34</v>
      </c>
      <c r="B44" s="5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2">
        <f>LARGE(B44:X44,1)+LARGE(B44:X44,2)+LARGE(B44:X44,3)+LARGE(B44:X44,4)+LARGE(B44:X44,5)+LARGE(B44:X44,6)+LARGE(B44:X44,7)+LARGE(B44:X44,8)</f>
        <v>0</v>
      </c>
      <c r="Z44" s="9">
        <f>COUNTIF(C44:X44,"&gt;0")</f>
        <v>0</v>
      </c>
    </row>
    <row r="45" spans="1:26" ht="11.25">
      <c r="A45" s="5">
        <f>RANK(Y45,$Y$10:$Y$48,0)</f>
        <v>34</v>
      </c>
      <c r="B45" s="5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2">
        <f>LARGE(B45:X45,1)+LARGE(B45:X45,2)+LARGE(B45:X45,3)+LARGE(B45:X45,4)+LARGE(B45:X45,5)+LARGE(B45:X45,6)+LARGE(B45:X45,7)+LARGE(B45:X45,8)</f>
        <v>0</v>
      </c>
      <c r="Z45" s="9">
        <f>COUNTIF(C45:X45,"&gt;0")</f>
        <v>0</v>
      </c>
    </row>
    <row r="46" spans="1:26" ht="11.25">
      <c r="A46" s="5">
        <f>RANK(Y46,$Y$10:$Y$48,0)</f>
        <v>34</v>
      </c>
      <c r="B46" s="5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2">
        <f>LARGE(B46:X46,1)+LARGE(B46:X46,2)+LARGE(B46:X46,3)+LARGE(B46:X46,4)+LARGE(B46:X46,5)+LARGE(B46:X46,6)+LARGE(B46:X46,7)+LARGE(B46:X46,8)</f>
        <v>0</v>
      </c>
      <c r="Z46" s="9">
        <f>COUNTIF(C46:X46,"&gt;0")</f>
        <v>0</v>
      </c>
    </row>
    <row r="47" spans="1:26" ht="11.25">
      <c r="A47" s="5">
        <f>RANK(Y47,$Y$10:$Y$48,0)</f>
        <v>34</v>
      </c>
      <c r="B47" s="11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2">
        <f>LARGE(B47:X47,1)+LARGE(B47:X47,2)+LARGE(B47:X47,3)+LARGE(B47:X47,4)+LARGE(B47:X47,5)+LARGE(B47:X47,6)+LARGE(B47:X47,7)+LARGE(B47:X47,8)</f>
        <v>0</v>
      </c>
      <c r="Z47" s="9">
        <f>COUNTIF(C47:X47,"&gt;0")</f>
        <v>0</v>
      </c>
    </row>
    <row r="48" spans="1:26" ht="11.25">
      <c r="A48" s="5">
        <f>RANK(Y48,$Y$10:$Y$48,0)</f>
        <v>34</v>
      </c>
      <c r="B48" s="11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2">
        <f>LARGE(B48:X48,1)+LARGE(B48:X48,2)+LARGE(B48:X48,3)+LARGE(B48:X48,4)+LARGE(B48:X48,5)+LARGE(B48:X48,6)+LARGE(B48:X48,7)+LARGE(B48:X48,8)</f>
        <v>0</v>
      </c>
      <c r="Z48" s="9">
        <f>COUNTIF(C48:X48,"&gt;0")</f>
        <v>0</v>
      </c>
    </row>
    <row r="50" spans="4:6" ht="12">
      <c r="D50" s="26"/>
      <c r="E50" s="26"/>
      <c r="F50" s="26"/>
    </row>
  </sheetData>
  <sheetProtection/>
  <conditionalFormatting sqref="B10:B11">
    <cfRule type="duplicateValues" priority="1" dxfId="0" stopIfTrue="1">
      <formula>AND(COUNTIF($B$10:$B$11,B10)&gt;1,NOT(ISBLANK(B10)))</formula>
    </cfRule>
  </conditionalFormatting>
  <printOptions/>
  <pageMargins left="0.3937007874015748" right="0.4330708661417323" top="0.7874015748031497" bottom="0.7874015748031497" header="0.5118110236220472" footer="0.5118110236220472"/>
  <pageSetup fitToHeight="1" fitToWidth="1" horizontalDpi="600" verticalDpi="600" orientation="landscape" paperSize="9" scale="94" r:id="rId4"/>
  <headerFooter alignWithMargins="0">
    <oddHeader>&amp;L&amp;"Calibri,Gras"&amp;12Challenge Jeunes Ile de France R3&amp;C&amp;"Calibri,Gras"&amp;14Classement 2018</oddHeader>
    <oddFooter>&amp;R&amp;G</oddFooter>
  </headerFooter>
  <drawing r:id="rId2"/>
  <legacyDrawingHF r:id="rId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user</cp:lastModifiedBy>
  <cp:lastPrinted>2018-07-16T09:57:52Z</cp:lastPrinted>
  <dcterms:created xsi:type="dcterms:W3CDTF">2008-09-29T07:54:16Z</dcterms:created>
  <dcterms:modified xsi:type="dcterms:W3CDTF">2024-03-25T09:56:16Z</dcterms:modified>
  <cp:category/>
  <cp:version/>
  <cp:contentType/>
  <cp:contentStatus/>
</cp:coreProperties>
</file>