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50" activeTab="1"/>
  </bookViews>
  <sheets>
    <sheet name="Scratch" sheetId="1" r:id="rId1"/>
    <sheet name="Clubs" sheetId="3" r:id="rId2"/>
  </sheets>
  <definedNames>
    <definedName name="_xlnm._FilterDatabase" localSheetId="1" hidden="1">Clubs!$A$1:$A$42</definedName>
    <definedName name="_xlnm._FilterDatabase" localSheetId="0" hidden="1">Scratch!$A$1:$K$395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2" i="1"/>
  <c r="O2" i="1" l="1"/>
  <c r="O34" i="1"/>
  <c r="P34" i="1" s="1"/>
  <c r="O6" i="1"/>
  <c r="O4" i="1"/>
  <c r="O3" i="1"/>
  <c r="O35" i="1"/>
  <c r="P35" i="1" s="1"/>
  <c r="O36" i="1"/>
  <c r="P36" i="1" s="1"/>
  <c r="O15" i="1"/>
  <c r="O17" i="1"/>
  <c r="O37" i="1"/>
  <c r="P37" i="1" s="1"/>
  <c r="O38" i="1"/>
  <c r="P38" i="1" s="1"/>
  <c r="O8" i="1"/>
  <c r="O39" i="1"/>
  <c r="P39" i="1" s="1"/>
  <c r="O21" i="1"/>
  <c r="O40" i="1"/>
  <c r="P40" i="1" s="1"/>
  <c r="O16" i="1"/>
  <c r="O41" i="1"/>
  <c r="P41" i="1" s="1"/>
  <c r="O5" i="1"/>
  <c r="O42" i="1"/>
  <c r="P42" i="1" s="1"/>
  <c r="O7" i="1"/>
  <c r="O19" i="1"/>
  <c r="O9" i="1"/>
  <c r="O14" i="1"/>
  <c r="O24" i="1"/>
  <c r="O43" i="1"/>
  <c r="P43" i="1" s="1"/>
  <c r="O13" i="1"/>
  <c r="O44" i="1"/>
  <c r="P44" i="1" s="1"/>
  <c r="O45" i="1"/>
  <c r="P45" i="1" s="1"/>
  <c r="O10" i="1"/>
  <c r="O46" i="1"/>
  <c r="P46" i="1" s="1"/>
  <c r="O11" i="1"/>
  <c r="O23" i="1"/>
  <c r="O27" i="1"/>
  <c r="O22" i="1"/>
  <c r="O18" i="1"/>
  <c r="O47" i="1"/>
  <c r="P47" i="1" s="1"/>
  <c r="O28" i="1"/>
  <c r="O48" i="1"/>
  <c r="P48" i="1" s="1"/>
  <c r="O25" i="1"/>
  <c r="O20" i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26" i="1"/>
  <c r="O59" i="1"/>
  <c r="P59" i="1" s="1"/>
  <c r="O29" i="1"/>
  <c r="O12" i="1"/>
  <c r="O60" i="1"/>
  <c r="P60" i="1" s="1"/>
  <c r="O31" i="1"/>
  <c r="O61" i="1"/>
  <c r="P61" i="1" s="1"/>
  <c r="O62" i="1"/>
  <c r="P62" i="1" s="1"/>
  <c r="O30" i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32" i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33" i="1"/>
  <c r="P33" i="1" s="1"/>
  <c r="K39" i="1"/>
  <c r="K161" i="1"/>
  <c r="J3" i="1"/>
  <c r="K3" i="1" s="1"/>
  <c r="J4" i="1"/>
  <c r="K4" i="1" s="1"/>
  <c r="J5" i="1"/>
  <c r="K5" i="1" s="1"/>
  <c r="J6" i="1"/>
  <c r="K6" i="1" s="1"/>
  <c r="K7" i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K2" i="1"/>
  <c r="P23" i="1" l="1"/>
  <c r="P11" i="1"/>
  <c r="P31" i="1"/>
  <c r="P15" i="1"/>
  <c r="P12" i="1"/>
  <c r="P3" i="1"/>
  <c r="P7" i="1"/>
  <c r="P28" i="1"/>
  <c r="P26" i="1"/>
  <c r="P18" i="1"/>
  <c r="P22" i="1"/>
  <c r="P21" i="1"/>
  <c r="P13" i="1"/>
  <c r="P27" i="1"/>
  <c r="P24" i="1"/>
  <c r="P4" i="1"/>
  <c r="P14" i="1"/>
  <c r="P6" i="1"/>
  <c r="P17" i="1"/>
  <c r="P9" i="1"/>
  <c r="P19" i="1"/>
  <c r="P2" i="1"/>
  <c r="P16" i="1"/>
  <c r="P29" i="1"/>
  <c r="P20" i="1"/>
  <c r="P30" i="1"/>
  <c r="P25" i="1"/>
  <c r="P8" i="1"/>
  <c r="P10" i="1"/>
  <c r="P5" i="1"/>
  <c r="Q20" i="1" l="1"/>
  <c r="Q10" i="1"/>
  <c r="Q66" i="1"/>
  <c r="Q27" i="1"/>
  <c r="Q8" i="1"/>
  <c r="Q53" i="1"/>
  <c r="Q19" i="1"/>
  <c r="Q25" i="1"/>
  <c r="Q29" i="1"/>
  <c r="Q16" i="1"/>
  <c r="Q36" i="1"/>
  <c r="Q30" i="1"/>
  <c r="Q6" i="1"/>
  <c r="Q14" i="1"/>
  <c r="Q39" i="1"/>
  <c r="Q64" i="1"/>
  <c r="Q18" i="1"/>
  <c r="Q63" i="1"/>
  <c r="Q13" i="1"/>
  <c r="Q43" i="1"/>
  <c r="Q67" i="1"/>
  <c r="Q51" i="1"/>
  <c r="Q54" i="1"/>
  <c r="Q37" i="1"/>
  <c r="Q41" i="1"/>
  <c r="Q2" i="1"/>
  <c r="Q69" i="1"/>
  <c r="Q46" i="1"/>
  <c r="Q28" i="1"/>
  <c r="Q74" i="1"/>
  <c r="Q44" i="1"/>
  <c r="Q70" i="1"/>
  <c r="Q22" i="1"/>
  <c r="Q12" i="1"/>
  <c r="Q11" i="1"/>
  <c r="Q55" i="1"/>
  <c r="Q33" i="1"/>
  <c r="Q59" i="1"/>
  <c r="Q42" i="1"/>
  <c r="Q49" i="1"/>
  <c r="Q45" i="1"/>
  <c r="Q56" i="1"/>
  <c r="Q5" i="1"/>
  <c r="Q76" i="1"/>
  <c r="Q9" i="1"/>
  <c r="Q15" i="1"/>
  <c r="Q40" i="1"/>
  <c r="Q24" i="1"/>
  <c r="Q75" i="1"/>
  <c r="Q17" i="1"/>
  <c r="Q3" i="1"/>
  <c r="Q35" i="1"/>
  <c r="Q61" i="1"/>
  <c r="Q68" i="1"/>
  <c r="Q31" i="1"/>
  <c r="Q57" i="1"/>
  <c r="Q71" i="1"/>
  <c r="Q72" i="1"/>
  <c r="Q32" i="1"/>
  <c r="Q34" i="1"/>
  <c r="Q26" i="1"/>
  <c r="Q52" i="1"/>
  <c r="Q62" i="1"/>
  <c r="Q65" i="1"/>
  <c r="Q4" i="1"/>
  <c r="Q47" i="1"/>
  <c r="Q21" i="1"/>
  <c r="Q7" i="1"/>
  <c r="Q58" i="1"/>
  <c r="Q60" i="1"/>
  <c r="Q38" i="1"/>
  <c r="Q73" i="1"/>
  <c r="Q23" i="1"/>
  <c r="Q48" i="1"/>
  <c r="Q50" i="1"/>
</calcChain>
</file>

<file path=xl/sharedStrings.xml><?xml version="1.0" encoding="utf-8"?>
<sst xmlns="http://schemas.openxmlformats.org/spreadsheetml/2006/main" count="2990" uniqueCount="1636">
  <si>
    <t>Class</t>
  </si>
  <si>
    <t>Nom Prénom</t>
  </si>
  <si>
    <t>Cat</t>
  </si>
  <si>
    <t>Club</t>
  </si>
  <si>
    <t>Licence</t>
  </si>
  <si>
    <t>Cap1</t>
  </si>
  <si>
    <t>T1/Vélo</t>
  </si>
  <si>
    <t>T2/CAP2</t>
  </si>
  <si>
    <t>Arrivée</t>
  </si>
  <si>
    <t>MARQUILLY Gaetan</t>
  </si>
  <si>
    <t>S1M</t>
  </si>
  <si>
    <t/>
  </si>
  <si>
    <t>14:10</t>
  </si>
  <si>
    <t>38:17</t>
  </si>
  <si>
    <t>08:15</t>
  </si>
  <si>
    <t>RAJCHENBACH Tom</t>
  </si>
  <si>
    <t>NOGENT SOLIDARITE TRIATHLON</t>
  </si>
  <si>
    <t>B61893C0130078MS1FRA</t>
  </si>
  <si>
    <t>14:03</t>
  </si>
  <si>
    <t>40:03</t>
  </si>
  <si>
    <t>08:28</t>
  </si>
  <si>
    <t>1:02:34</t>
  </si>
  <si>
    <t>ORHAN Alexandre</t>
  </si>
  <si>
    <t>VALLEE DE MONTMORENCY TRIATHLON</t>
  </si>
  <si>
    <t>A66268C0130051MS3FRA</t>
  </si>
  <si>
    <t>14:19</t>
  </si>
  <si>
    <t>40:22</t>
  </si>
  <si>
    <t>08:17</t>
  </si>
  <si>
    <t>1:02:58</t>
  </si>
  <si>
    <t>GUICHARD Martin</t>
  </si>
  <si>
    <t>JUM</t>
  </si>
  <si>
    <t>B08042C0130051MJUFRA</t>
  </si>
  <si>
    <t>13:46</t>
  </si>
  <si>
    <t>41:20</t>
  </si>
  <si>
    <t>07:54</t>
  </si>
  <si>
    <t>1:03:00</t>
  </si>
  <si>
    <t>MOLINIER Géraud</t>
  </si>
  <si>
    <t>PARIS SPORT CLUB</t>
  </si>
  <si>
    <t>A23819C0130032MS3FRA</t>
  </si>
  <si>
    <t>14:32</t>
  </si>
  <si>
    <t>39:58</t>
  </si>
  <si>
    <t>08:31</t>
  </si>
  <si>
    <t>FERT Clement</t>
  </si>
  <si>
    <t>B86991C0130078MS2FRA</t>
  </si>
  <si>
    <t>14:24</t>
  </si>
  <si>
    <t>39:50</t>
  </si>
  <si>
    <t>08:52</t>
  </si>
  <si>
    <t>1:03:05</t>
  </si>
  <si>
    <t>DEMARQUOIS Martin</t>
  </si>
  <si>
    <t>ENTENTE SPORTIVE NANTERRE</t>
  </si>
  <si>
    <t>A49863C0130024MS4FRA</t>
  </si>
  <si>
    <t>14:58</t>
  </si>
  <si>
    <t>39:38</t>
  </si>
  <si>
    <t>08:39</t>
  </si>
  <si>
    <t>1:03:15</t>
  </si>
  <si>
    <t>SINZ Antoine</t>
  </si>
  <si>
    <t>ATHLETIC CLUB BOULOGNE BILLANCOURT</t>
  </si>
  <si>
    <t>C21059C0130050MS1FRA</t>
  </si>
  <si>
    <t>14:25</t>
  </si>
  <si>
    <t>40:36</t>
  </si>
  <si>
    <t>08:27</t>
  </si>
  <si>
    <t>1:03:27</t>
  </si>
  <si>
    <t>OHANIAN Michael</t>
  </si>
  <si>
    <t>C19267C0130032MS4FRA</t>
  </si>
  <si>
    <t>16:16</t>
  </si>
  <si>
    <t>38:27</t>
  </si>
  <si>
    <t>08:58</t>
  </si>
  <si>
    <t>1:03:41</t>
  </si>
  <si>
    <t>LANG Romain</t>
  </si>
  <si>
    <t>COURBEVOIE TRIATHLON</t>
  </si>
  <si>
    <t>B97549C0130070MS3FRA</t>
  </si>
  <si>
    <t>14:02</t>
  </si>
  <si>
    <t>41:38</t>
  </si>
  <si>
    <t>08:06</t>
  </si>
  <si>
    <t>1:03:46</t>
  </si>
  <si>
    <t>TORCYPALAISEAU Montourcy L - Verriers Phileas S</t>
  </si>
  <si>
    <t>RELAIS</t>
  </si>
  <si>
    <t>16:32</t>
  </si>
  <si>
    <t>38:13</t>
  </si>
  <si>
    <t>09:04</t>
  </si>
  <si>
    <t>1:03:48</t>
  </si>
  <si>
    <t>STUMPF Florian</t>
  </si>
  <si>
    <t>COULOMMIERS BRIE TRIATHLON</t>
  </si>
  <si>
    <t>C04031C0131755MS2FRA</t>
  </si>
  <si>
    <t>15:28</t>
  </si>
  <si>
    <t>39:31</t>
  </si>
  <si>
    <t>09:09</t>
  </si>
  <si>
    <t>1:04:07</t>
  </si>
  <si>
    <t>FESSY Damien</t>
  </si>
  <si>
    <t>A92845C0130024MS4FRA</t>
  </si>
  <si>
    <t>15:13</t>
  </si>
  <si>
    <t>39:40</t>
  </si>
  <si>
    <t>09:21</t>
  </si>
  <si>
    <t>1:04:14</t>
  </si>
  <si>
    <t>RAMON Bastien</t>
  </si>
  <si>
    <t>La Brie Franciliene Triathlon</t>
  </si>
  <si>
    <t>14:43</t>
  </si>
  <si>
    <t>41:23</t>
  </si>
  <si>
    <t>1:04:37</t>
  </si>
  <si>
    <t>CHAGOT Denis</t>
  </si>
  <si>
    <t>DB CORBEIL ESSONNES TRIATHLON</t>
  </si>
  <si>
    <t>B60325C0131875MS3FRA</t>
  </si>
  <si>
    <t>15:38</t>
  </si>
  <si>
    <t>39:49</t>
  </si>
  <si>
    <t>09:37</t>
  </si>
  <si>
    <t>1:05:03</t>
  </si>
  <si>
    <t>BEGUIVEN Antoine</t>
  </si>
  <si>
    <t>E.C. SARTROUVILLE</t>
  </si>
  <si>
    <t>A03989C0130034MS3FRA</t>
  </si>
  <si>
    <t>14:33</t>
  </si>
  <si>
    <t>42:00</t>
  </si>
  <si>
    <t>08:33</t>
  </si>
  <si>
    <t>1:05:05</t>
  </si>
  <si>
    <t>DEGRIS Tibo</t>
  </si>
  <si>
    <t>14:55</t>
  </si>
  <si>
    <t>41:30</t>
  </si>
  <si>
    <t>08:49</t>
  </si>
  <si>
    <t>1:05:14</t>
  </si>
  <si>
    <t>FRECHOU Maxence</t>
  </si>
  <si>
    <t>U.S. IVRY TRIATHLON</t>
  </si>
  <si>
    <t>B83042C0130033MS2FRA</t>
  </si>
  <si>
    <t>15:34</t>
  </si>
  <si>
    <t>40:58</t>
  </si>
  <si>
    <t>08:51</t>
  </si>
  <si>
    <t>1:05:22</t>
  </si>
  <si>
    <t>BOUTIER Rodolphe</t>
  </si>
  <si>
    <t>VEM</t>
  </si>
  <si>
    <t>LIFFRE CORMIER TRIATHLON</t>
  </si>
  <si>
    <t>A35357C0051573MV1FRA</t>
  </si>
  <si>
    <t>15:03</t>
  </si>
  <si>
    <t>08:45</t>
  </si>
  <si>
    <t>1:05:26</t>
  </si>
  <si>
    <t>GRAZIANI Edouard</t>
  </si>
  <si>
    <t>B96787C0130051MS2FRA</t>
  </si>
  <si>
    <t>15:10</t>
  </si>
  <si>
    <t>41:17</t>
  </si>
  <si>
    <t>09:03</t>
  </si>
  <si>
    <t>1:05:29</t>
  </si>
  <si>
    <t>DENIS Xavier</t>
  </si>
  <si>
    <t>A03001C0130024MV3FRA</t>
  </si>
  <si>
    <t>40:49</t>
  </si>
  <si>
    <t>1:05:31</t>
  </si>
  <si>
    <t>MARTINOU Laurent</t>
  </si>
  <si>
    <t>TRIATHLON TEAM LES3SPORTS</t>
  </si>
  <si>
    <t>A05303C0181861MV2FRA</t>
  </si>
  <si>
    <t>15:42</t>
  </si>
  <si>
    <t>41:01</t>
  </si>
  <si>
    <t>1:05:52</t>
  </si>
  <si>
    <t>HUBERT Pierre-André</t>
  </si>
  <si>
    <t>T.O.S TRIATHLON</t>
  </si>
  <si>
    <t>B31788C0160167MS4FRA</t>
  </si>
  <si>
    <t>15:04</t>
  </si>
  <si>
    <t>41:11</t>
  </si>
  <si>
    <t>09:40</t>
  </si>
  <si>
    <t>1:05:54</t>
  </si>
  <si>
    <t>HARNAY Bastien</t>
  </si>
  <si>
    <t>U.S. CRETEIL TRIATHLON</t>
  </si>
  <si>
    <t>B73243C0130013MS3FRA</t>
  </si>
  <si>
    <t>14:28</t>
  </si>
  <si>
    <t>43:06</t>
  </si>
  <si>
    <t>08:22</t>
  </si>
  <si>
    <t>1:05:56</t>
  </si>
  <si>
    <t>GRANDJEAN Maxime</t>
  </si>
  <si>
    <t>TUVB TRIATHLON</t>
  </si>
  <si>
    <t>B15154C0130097MJUFRA</t>
  </si>
  <si>
    <t>14:31</t>
  </si>
  <si>
    <t>42:48</t>
  </si>
  <si>
    <t>1:06:03</t>
  </si>
  <si>
    <t>VAN NIEUWENHUYSE Jesse</t>
  </si>
  <si>
    <t>41:09</t>
  </si>
  <si>
    <t>09:19</t>
  </si>
  <si>
    <t>1:06:06</t>
  </si>
  <si>
    <t>CAU Quentin</t>
  </si>
  <si>
    <t>14:41</t>
  </si>
  <si>
    <t>42:31</t>
  </si>
  <si>
    <t>08:56</t>
  </si>
  <si>
    <t>1:06:08</t>
  </si>
  <si>
    <t>PINSART Brice</t>
  </si>
  <si>
    <t>C21844C0130013MS4FRA</t>
  </si>
  <si>
    <t>16:03</t>
  </si>
  <si>
    <t>40:27</t>
  </si>
  <si>
    <t>1:06:10</t>
  </si>
  <si>
    <t>FREMAUX Julien</t>
  </si>
  <si>
    <t>B74579C0130766MS3FRA</t>
  </si>
  <si>
    <t>14:54</t>
  </si>
  <si>
    <t>42:46</t>
  </si>
  <si>
    <t>08:43</t>
  </si>
  <si>
    <t>1:06:23</t>
  </si>
  <si>
    <t>MARGERIT Théo</t>
  </si>
  <si>
    <t>A27639C0130051MS2FRA</t>
  </si>
  <si>
    <t>15:14</t>
  </si>
  <si>
    <t>42:11</t>
  </si>
  <si>
    <t>1:06:27</t>
  </si>
  <si>
    <t>DOIDY Antoine</t>
  </si>
  <si>
    <t>A78769C0130024MS3FRA</t>
  </si>
  <si>
    <t>15:26</t>
  </si>
  <si>
    <t>41:58</t>
  </si>
  <si>
    <t>09:11</t>
  </si>
  <si>
    <t>1:06:34</t>
  </si>
  <si>
    <t>CONTRI Florian</t>
  </si>
  <si>
    <t>15:19</t>
  </si>
  <si>
    <t>42:22</t>
  </si>
  <si>
    <t>08:55</t>
  </si>
  <si>
    <t>1:06:36</t>
  </si>
  <si>
    <t>NOUGUE Nathan</t>
  </si>
  <si>
    <t>A23405C0130032MS3FRA</t>
  </si>
  <si>
    <t>14:34</t>
  </si>
  <si>
    <t>43:14</t>
  </si>
  <si>
    <t>08:48</t>
  </si>
  <si>
    <t>CAYLA Thomas</t>
  </si>
  <si>
    <t>A01622C0130032MS3FRA</t>
  </si>
  <si>
    <t>15:40</t>
  </si>
  <si>
    <t>41:48</t>
  </si>
  <si>
    <t>09:10</t>
  </si>
  <si>
    <t>1:06:38</t>
  </si>
  <si>
    <t>ARRIAL Arthur</t>
  </si>
  <si>
    <t>RMA PARIS TRIATHLON</t>
  </si>
  <si>
    <t>C24348C0130766MS1FRA</t>
  </si>
  <si>
    <t>15:23</t>
  </si>
  <si>
    <t>42:20</t>
  </si>
  <si>
    <t>1:06:39</t>
  </si>
  <si>
    <t>MA Lowan</t>
  </si>
  <si>
    <t>CAM</t>
  </si>
  <si>
    <t>NOISY LE GRAND TRIATHLON</t>
  </si>
  <si>
    <t>B27313C0130732MCAFRA</t>
  </si>
  <si>
    <t>15:27</t>
  </si>
  <si>
    <t>42:17</t>
  </si>
  <si>
    <t>08:59</t>
  </si>
  <si>
    <t>1:06:42</t>
  </si>
  <si>
    <t>NICOL Paulin</t>
  </si>
  <si>
    <t>B78330C0130051MS2FRA</t>
  </si>
  <si>
    <t>15:01</t>
  </si>
  <si>
    <t>09:20</t>
  </si>
  <si>
    <t>LENCHANTIN Pierre-Emmanuel</t>
  </si>
  <si>
    <t>A92681C0130024MS3FRA</t>
  </si>
  <si>
    <t>16:30</t>
  </si>
  <si>
    <t>40:33</t>
  </si>
  <si>
    <t>09:43</t>
  </si>
  <si>
    <t>1:06:46</t>
  </si>
  <si>
    <t>FAYARD Romain</t>
  </si>
  <si>
    <t>A59867C0130034MS1FRA</t>
  </si>
  <si>
    <t>15:52</t>
  </si>
  <si>
    <t>40:59</t>
  </si>
  <si>
    <t>09:57</t>
  </si>
  <si>
    <t>1:06:48</t>
  </si>
  <si>
    <t>MARTINHO Ezequiel</t>
  </si>
  <si>
    <t>VILLEPINTE TRIATHLON 93</t>
  </si>
  <si>
    <t>A04137C0130036MV2FRA</t>
  </si>
  <si>
    <t>15:48</t>
  </si>
  <si>
    <t>41:59</t>
  </si>
  <si>
    <t>09:02</t>
  </si>
  <si>
    <t>1:06:49</t>
  </si>
  <si>
    <t>BELLENGER Gabriel</t>
  </si>
  <si>
    <t>C12293C0130032MS3FRA</t>
  </si>
  <si>
    <t>15:43</t>
  </si>
  <si>
    <t>1:06:51</t>
  </si>
  <si>
    <t>GARDIN GUIHARD Léo</t>
  </si>
  <si>
    <t>B81160C0130766MS3FRA</t>
  </si>
  <si>
    <t>15:12</t>
  </si>
  <si>
    <t>42:37</t>
  </si>
  <si>
    <t>1:06:52</t>
  </si>
  <si>
    <t>VAILLANT Francois</t>
  </si>
  <si>
    <t>B29066C0130766MS3FRA</t>
  </si>
  <si>
    <t>15:21</t>
  </si>
  <si>
    <t>42:24</t>
  </si>
  <si>
    <t>1:06:56</t>
  </si>
  <si>
    <t>DAILLY Alexandre</t>
  </si>
  <si>
    <t>TRIATHLON CLUB TORCY</t>
  </si>
  <si>
    <t>B65065C0130026MS4FRA</t>
  </si>
  <si>
    <t>15:58</t>
  </si>
  <si>
    <t>41:28</t>
  </si>
  <si>
    <t>09:32</t>
  </si>
  <si>
    <t>1:06:58</t>
  </si>
  <si>
    <t>BERTRAND Timothée</t>
  </si>
  <si>
    <t>A89062C0130070MS1FRA</t>
  </si>
  <si>
    <t>42:16</t>
  </si>
  <si>
    <t>1:07:04</t>
  </si>
  <si>
    <t>DA COSTA    DENEST Mathis</t>
  </si>
  <si>
    <t>C40835C0131755MJUFRA</t>
  </si>
  <si>
    <t>15:07</t>
  </si>
  <si>
    <t>42:35</t>
  </si>
  <si>
    <t>09:24</t>
  </si>
  <si>
    <t>1:07:06</t>
  </si>
  <si>
    <t>FASQUEL Thomas</t>
  </si>
  <si>
    <t>C40782C0130050MS2FRA</t>
  </si>
  <si>
    <t>14:53</t>
  </si>
  <si>
    <t>42:57</t>
  </si>
  <si>
    <t>09:18</t>
  </si>
  <si>
    <t>1:07:07</t>
  </si>
  <si>
    <t>CLAUZEL  PETIT Owen</t>
  </si>
  <si>
    <t>B80807C0130034MJUFRA</t>
  </si>
  <si>
    <t>15:20</t>
  </si>
  <si>
    <t>42:29</t>
  </si>
  <si>
    <t>1:07:08</t>
  </si>
  <si>
    <t>DANIEL Raoul</t>
  </si>
  <si>
    <t>ANTONY TRIATHLON</t>
  </si>
  <si>
    <t>14:44</t>
  </si>
  <si>
    <t>43:46</t>
  </si>
  <si>
    <t>08:46</t>
  </si>
  <si>
    <t>1:07:16</t>
  </si>
  <si>
    <t>ERNEST Gregory Evan</t>
  </si>
  <si>
    <t>15:00</t>
  </si>
  <si>
    <t>42:52</t>
  </si>
  <si>
    <t>09:26</t>
  </si>
  <si>
    <t>1:07:18</t>
  </si>
  <si>
    <t>BERTRAND Nathan</t>
  </si>
  <si>
    <t>A89061C0130070MS1FRA</t>
  </si>
  <si>
    <t>41:41</t>
  </si>
  <si>
    <t>09:42</t>
  </si>
  <si>
    <t>1:07:21</t>
  </si>
  <si>
    <t>PERIGUEUX Evan</t>
  </si>
  <si>
    <t>16:04</t>
  </si>
  <si>
    <t>41:47</t>
  </si>
  <si>
    <t>09:33</t>
  </si>
  <si>
    <t>1:07:24</t>
  </si>
  <si>
    <t>FOURRIER Guillaume</t>
  </si>
  <si>
    <t>A01681C0130013MS3FRA</t>
  </si>
  <si>
    <t>42:27</t>
  </si>
  <si>
    <t>1:07:26</t>
  </si>
  <si>
    <t>BERNARD Ethan</t>
  </si>
  <si>
    <t>B06634C0130078MS1FRA</t>
  </si>
  <si>
    <t>15:25</t>
  </si>
  <si>
    <t>43:03</t>
  </si>
  <si>
    <t>1:07:49</t>
  </si>
  <si>
    <t>FLOQUET Kelian</t>
  </si>
  <si>
    <t>43:52</t>
  </si>
  <si>
    <t>1:08:01</t>
  </si>
  <si>
    <t>CONCHAUDON-VALLÉE Gabin</t>
  </si>
  <si>
    <t>14:13</t>
  </si>
  <si>
    <t>45:02</t>
  </si>
  <si>
    <t>1:08:24</t>
  </si>
  <si>
    <t>POTERIE Antoine</t>
  </si>
  <si>
    <t>B08541C0130070MS2FRA</t>
  </si>
  <si>
    <t>44:02</t>
  </si>
  <si>
    <t>1:08:25</t>
  </si>
  <si>
    <t>FOLIE DESJARDINS Charles</t>
  </si>
  <si>
    <t>EPPG TRIATHLON CLUB 93</t>
  </si>
  <si>
    <t>B67784C0130057MV2FRA</t>
  </si>
  <si>
    <t>16:20</t>
  </si>
  <si>
    <t>42:07</t>
  </si>
  <si>
    <t>09:59</t>
  </si>
  <si>
    <t>1:08:26</t>
  </si>
  <si>
    <t>DEWAELE Thomas</t>
  </si>
  <si>
    <t>A03222C0130026MV2FRA</t>
  </si>
  <si>
    <t>43:21</t>
  </si>
  <si>
    <t>09:39</t>
  </si>
  <si>
    <t>1:09:03</t>
  </si>
  <si>
    <t>MARBOIS Axel</t>
  </si>
  <si>
    <t>C19131C0130032MS2FRA</t>
  </si>
  <si>
    <t>43:51</t>
  </si>
  <si>
    <t>09:44</t>
  </si>
  <si>
    <t>1:09:08</t>
  </si>
  <si>
    <t>COLEMONT Antoine</t>
  </si>
  <si>
    <t>S.O. HOUILLES TRIATHLON</t>
  </si>
  <si>
    <t>C47969C0130002MS2FRA</t>
  </si>
  <si>
    <t>17:10</t>
  </si>
  <si>
    <t>42:10</t>
  </si>
  <si>
    <t>09:51</t>
  </si>
  <si>
    <t>1:09:11</t>
  </si>
  <si>
    <t>PASCUAL Noemie</t>
  </si>
  <si>
    <t>S1F</t>
  </si>
  <si>
    <t>A06724C0130032FS3FRA</t>
  </si>
  <si>
    <t>16:41</t>
  </si>
  <si>
    <t>09:53</t>
  </si>
  <si>
    <t>1:09:19</t>
  </si>
  <si>
    <t>PERRONTIN Etienne</t>
  </si>
  <si>
    <t>RSCC triathlon</t>
  </si>
  <si>
    <t>B30790C0130021MJUFRA</t>
  </si>
  <si>
    <t>44:47</t>
  </si>
  <si>
    <t>09:29</t>
  </si>
  <si>
    <t>1:09:22</t>
  </si>
  <si>
    <t>VILLANUEVA Axel</t>
  </si>
  <si>
    <t>A02188C0130013MS2FRA</t>
  </si>
  <si>
    <t>43:58</t>
  </si>
  <si>
    <t>1:09:28</t>
  </si>
  <si>
    <t>COLLONGUES Antoine</t>
  </si>
  <si>
    <t>B16561C0130024MV1FRA</t>
  </si>
  <si>
    <t>17:42</t>
  </si>
  <si>
    <t>41:08</t>
  </si>
  <si>
    <t>10:49</t>
  </si>
  <si>
    <t>1:09:38</t>
  </si>
  <si>
    <t>KNOEPFLIN Theo</t>
  </si>
  <si>
    <t>C00035C0130032MS3FRA</t>
  </si>
  <si>
    <t>16:39</t>
  </si>
  <si>
    <t>43:28</t>
  </si>
  <si>
    <t>09:45</t>
  </si>
  <si>
    <t>1:09:51</t>
  </si>
  <si>
    <t>LECLERCQ Etienne</t>
  </si>
  <si>
    <t>44:39</t>
  </si>
  <si>
    <t>09:30</t>
  </si>
  <si>
    <t>1:09:52</t>
  </si>
  <si>
    <t>CHAIFFRE Elodie</t>
  </si>
  <si>
    <t>TRIATHLON SANNOIS FRANCONVILLE</t>
  </si>
  <si>
    <t>B79820C0130067FS4FRA</t>
  </si>
  <si>
    <t>16:49</t>
  </si>
  <si>
    <t>43:29</t>
  </si>
  <si>
    <t>09:35</t>
  </si>
  <si>
    <t>1:09:53</t>
  </si>
  <si>
    <t>BERTHONNET Clément</t>
  </si>
  <si>
    <t>C14571C0130021MJUFRA</t>
  </si>
  <si>
    <t>16:01</t>
  </si>
  <si>
    <t>44:11</t>
  </si>
  <si>
    <t>09:47</t>
  </si>
  <si>
    <t>1:09:58</t>
  </si>
  <si>
    <t>MULLER Sebastien</t>
  </si>
  <si>
    <t>C17389C0130051MV3FRA</t>
  </si>
  <si>
    <t>15:41</t>
  </si>
  <si>
    <t>44:50</t>
  </si>
  <si>
    <t>1:10:02</t>
  </si>
  <si>
    <t>VILLETTE Tom</t>
  </si>
  <si>
    <t>C27639C0130021MJUFRA</t>
  </si>
  <si>
    <t>16:17</t>
  </si>
  <si>
    <t>44:09</t>
  </si>
  <si>
    <t>SISOWATH Kalarith</t>
  </si>
  <si>
    <t>B26863C0130732MV2FRA</t>
  </si>
  <si>
    <t>16:08</t>
  </si>
  <si>
    <t>44:40</t>
  </si>
  <si>
    <t>1:10:07</t>
  </si>
  <si>
    <t>BONNET Adrien</t>
  </si>
  <si>
    <t>B60376C0130024MS2FRA</t>
  </si>
  <si>
    <t>16:21</t>
  </si>
  <si>
    <t>43:57</t>
  </si>
  <si>
    <t>10:08</t>
  </si>
  <si>
    <t>1:10:26</t>
  </si>
  <si>
    <t>PERIN Norbert</t>
  </si>
  <si>
    <t>SBR TRIATHLON</t>
  </si>
  <si>
    <t>A04241C0131099MV4FRA</t>
  </si>
  <si>
    <t>17:39</t>
  </si>
  <si>
    <t>42:14</t>
  </si>
  <si>
    <t>10:48</t>
  </si>
  <si>
    <t>1:10:40</t>
  </si>
  <si>
    <t>SORNE Thybault</t>
  </si>
  <si>
    <t>C41898C0130097MCAFRA</t>
  </si>
  <si>
    <t>16:05</t>
  </si>
  <si>
    <t>44:44</t>
  </si>
  <si>
    <t>09:55</t>
  </si>
  <si>
    <t>1:10:43</t>
  </si>
  <si>
    <t>NORMAND Gabriel</t>
  </si>
  <si>
    <t>B97957C0131755MCAFRA</t>
  </si>
  <si>
    <t>46:17</t>
  </si>
  <si>
    <t>09:17</t>
  </si>
  <si>
    <t>1:10:48</t>
  </si>
  <si>
    <t>ZEPPARELLI Thierry</t>
  </si>
  <si>
    <t>A01156C0130002MV5FRA</t>
  </si>
  <si>
    <t>16:34</t>
  </si>
  <si>
    <t>44:34</t>
  </si>
  <si>
    <t>1:10:59</t>
  </si>
  <si>
    <t>ANDRÉ Adrien</t>
  </si>
  <si>
    <t>C51006C0130024MS2FRA</t>
  </si>
  <si>
    <t>16:00</t>
  </si>
  <si>
    <t>45:13</t>
  </si>
  <si>
    <t>1:11:04</t>
  </si>
  <si>
    <t>RIEDL Jesse</t>
  </si>
  <si>
    <t>16:23</t>
  </si>
  <si>
    <t>44:56</t>
  </si>
  <si>
    <t>09:46</t>
  </si>
  <si>
    <t>DEMARINE Olivier</t>
  </si>
  <si>
    <t>A04995C0130051MV1FRA</t>
  </si>
  <si>
    <t>17:00</t>
  </si>
  <si>
    <t>10:50</t>
  </si>
  <si>
    <t>1:11:10</t>
  </si>
  <si>
    <t>MINGRET Pascal</t>
  </si>
  <si>
    <t>B06017C0130034MV1FRA</t>
  </si>
  <si>
    <t>17:14</t>
  </si>
  <si>
    <t>1:11:19</t>
  </si>
  <si>
    <t>DROUIN Jerome</t>
  </si>
  <si>
    <t>A04150C0130036MV3FRA</t>
  </si>
  <si>
    <t>18:10</t>
  </si>
  <si>
    <t>42:34</t>
  </si>
  <si>
    <t>10:38</t>
  </si>
  <si>
    <t>1:11:21</t>
  </si>
  <si>
    <t>NARBONNE Thomas</t>
  </si>
  <si>
    <t>C45210C0130013MS4FRA</t>
  </si>
  <si>
    <t>15:05</t>
  </si>
  <si>
    <t>47:26</t>
  </si>
  <si>
    <t>1:11:34</t>
  </si>
  <si>
    <t>LEPEUPLE Blaise</t>
  </si>
  <si>
    <t>C39637C0130766MV2FRA</t>
  </si>
  <si>
    <t>16:14</t>
  </si>
  <si>
    <t>44:14</t>
  </si>
  <si>
    <t>11:14</t>
  </si>
  <si>
    <t>1:11:41</t>
  </si>
  <si>
    <t>ECARNOT Raphael</t>
  </si>
  <si>
    <t>A90075C0130732MJUFRA</t>
  </si>
  <si>
    <t>16:13</t>
  </si>
  <si>
    <t>45:12</t>
  </si>
  <si>
    <t>10:19</t>
  </si>
  <si>
    <t>1:11:43</t>
  </si>
  <si>
    <t>LAVERDURE Mahé</t>
  </si>
  <si>
    <t>14:51</t>
  </si>
  <si>
    <t>47:51</t>
  </si>
  <si>
    <t>09:08</t>
  </si>
  <si>
    <t>1:11:50</t>
  </si>
  <si>
    <t>JEAN BAPTISTE Steven</t>
  </si>
  <si>
    <t>B49900C0131875MS4FRA</t>
  </si>
  <si>
    <t>17:03</t>
  </si>
  <si>
    <t>45:07</t>
  </si>
  <si>
    <t>1:12:01</t>
  </si>
  <si>
    <t>PERRIER Christophe</t>
  </si>
  <si>
    <t>A04523C0130051MV3FRA</t>
  </si>
  <si>
    <t>17:19</t>
  </si>
  <si>
    <t>10:09</t>
  </si>
  <si>
    <t>1:12:07</t>
  </si>
  <si>
    <t>BREMAND Francois</t>
  </si>
  <si>
    <t>AS TRIATHLON GENDARMERIE</t>
  </si>
  <si>
    <t>A02308C0261793MV3FRA</t>
  </si>
  <si>
    <t>10:16</t>
  </si>
  <si>
    <t>1:12:15</t>
  </si>
  <si>
    <t>JOUBEL Romain</t>
  </si>
  <si>
    <t>B98873C0130033MS2FRA</t>
  </si>
  <si>
    <t>16:07</t>
  </si>
  <si>
    <t>46:34</t>
  </si>
  <si>
    <t>1:12:26</t>
  </si>
  <si>
    <t>LAGACHE Stephane</t>
  </si>
  <si>
    <t>SENLIS TRIATHLON</t>
  </si>
  <si>
    <t>B17088C0191988MV4FRA</t>
  </si>
  <si>
    <t>17:32</t>
  </si>
  <si>
    <t>44:29</t>
  </si>
  <si>
    <t>10:27</t>
  </si>
  <si>
    <t>1:12:27</t>
  </si>
  <si>
    <t>TEYSSONNEYRE Maurin</t>
  </si>
  <si>
    <t>C31702C0130097MCAFRA</t>
  </si>
  <si>
    <t>14:56</t>
  </si>
  <si>
    <t>48:18</t>
  </si>
  <si>
    <t>09:28</t>
  </si>
  <si>
    <t>1:12:41</t>
  </si>
  <si>
    <t>CARTALIER Thomas</t>
  </si>
  <si>
    <t>B47434C0130034MS4FRA</t>
  </si>
  <si>
    <t>18:09</t>
  </si>
  <si>
    <t>10:43</t>
  </si>
  <si>
    <t>1:12:43</t>
  </si>
  <si>
    <t>LAMICHE Damien</t>
  </si>
  <si>
    <t>A04837C0130051MV2FRA</t>
  </si>
  <si>
    <t>17:02</t>
  </si>
  <si>
    <t>45:36</t>
  </si>
  <si>
    <t>10:11</t>
  </si>
  <si>
    <t>1:12:48</t>
  </si>
  <si>
    <t>ALOUCHE Ahmed</t>
  </si>
  <si>
    <t>A89820C0130732MCAFRA</t>
  </si>
  <si>
    <t>47:35</t>
  </si>
  <si>
    <t>09:34</t>
  </si>
  <si>
    <t>1:12:49</t>
  </si>
  <si>
    <t>RENAUDET Maxime</t>
  </si>
  <si>
    <t>B40958C0130050MS4FRA</t>
  </si>
  <si>
    <t>16:29</t>
  </si>
  <si>
    <t>46:22</t>
  </si>
  <si>
    <t>10:01</t>
  </si>
  <si>
    <t>1:12:51</t>
  </si>
  <si>
    <t>COURRIVAULT Tony</t>
  </si>
  <si>
    <t>OZOIR VSOP TRIATHLON</t>
  </si>
  <si>
    <t>C42429C0130062MV2FRA</t>
  </si>
  <si>
    <t>47:09</t>
  </si>
  <si>
    <t>1:12:54</t>
  </si>
  <si>
    <t>BENTEO Samson</t>
  </si>
  <si>
    <t>B95768C0131755MCAFRA</t>
  </si>
  <si>
    <t>45:56</t>
  </si>
  <si>
    <t>10:56</t>
  </si>
  <si>
    <t>1:12:55</t>
  </si>
  <si>
    <t>OUDIN Nicolas</t>
  </si>
  <si>
    <t>B37231C0130013MV3FRA</t>
  </si>
  <si>
    <t>16:43</t>
  </si>
  <si>
    <t>46:13</t>
  </si>
  <si>
    <t>10:00</t>
  </si>
  <si>
    <t>1:12:56</t>
  </si>
  <si>
    <t>FONTREL Kevin</t>
  </si>
  <si>
    <t>B81149C0130051MS2FRA</t>
  </si>
  <si>
    <t>16:26</t>
  </si>
  <si>
    <t>46:44</t>
  </si>
  <si>
    <t>09:52</t>
  </si>
  <si>
    <t>1:13:02</t>
  </si>
  <si>
    <t>TRAVERS Marie</t>
  </si>
  <si>
    <t>B96861C0130051FS2FRA</t>
  </si>
  <si>
    <t>17:45</t>
  </si>
  <si>
    <t>44:43</t>
  </si>
  <si>
    <t>10:39</t>
  </si>
  <si>
    <t>1:13:06</t>
  </si>
  <si>
    <t>GARREAU Owen</t>
  </si>
  <si>
    <t>B08196C0130732MCAFRA</t>
  </si>
  <si>
    <t>46:56</t>
  </si>
  <si>
    <t>10:03</t>
  </si>
  <si>
    <t>1:13:19</t>
  </si>
  <si>
    <t>BARDI Lila</t>
  </si>
  <si>
    <t>JUF</t>
  </si>
  <si>
    <t>A87975C0131875FJUFRA</t>
  </si>
  <si>
    <t>16:27</t>
  </si>
  <si>
    <t>47:21</t>
  </si>
  <si>
    <t>1:13:20</t>
  </si>
  <si>
    <t>BOULAT Alexandre</t>
  </si>
  <si>
    <t>B36941C0130021MJUFRA</t>
  </si>
  <si>
    <t>47:36</t>
  </si>
  <si>
    <t>08:13</t>
  </si>
  <si>
    <t>1:13:21</t>
  </si>
  <si>
    <t>DUTERTRE Frederic</t>
  </si>
  <si>
    <t>C23295</t>
  </si>
  <si>
    <t>17:11</t>
  </si>
  <si>
    <t>45:54</t>
  </si>
  <si>
    <t>1:13:24</t>
  </si>
  <si>
    <t>ADDI Antoine</t>
  </si>
  <si>
    <t>A87307C0130732MS2FRA</t>
  </si>
  <si>
    <t>17:05</t>
  </si>
  <si>
    <t>46:07</t>
  </si>
  <si>
    <t>1:13:54</t>
  </si>
  <si>
    <t>BENAI Rachid</t>
  </si>
  <si>
    <t>B90931C0130051MV3FRA</t>
  </si>
  <si>
    <t>18:07</t>
  </si>
  <si>
    <t>44:52</t>
  </si>
  <si>
    <t>10:59</t>
  </si>
  <si>
    <t>1:13:57</t>
  </si>
  <si>
    <t>BRION Christophe</t>
  </si>
  <si>
    <t>16:19</t>
  </si>
  <si>
    <t>48:13</t>
  </si>
  <si>
    <t>09:27</t>
  </si>
  <si>
    <t>1:13:58</t>
  </si>
  <si>
    <t>MASSON Florian</t>
  </si>
  <si>
    <t>C21451C0130062MS4FRA</t>
  </si>
  <si>
    <t>17:18</t>
  </si>
  <si>
    <t>46:31</t>
  </si>
  <si>
    <t>10:14</t>
  </si>
  <si>
    <t>1:14:03</t>
  </si>
  <si>
    <t>RAUSCH Romain</t>
  </si>
  <si>
    <t>C35679L0130024MS2FRA</t>
  </si>
  <si>
    <t>17:29</t>
  </si>
  <si>
    <t>46:27</t>
  </si>
  <si>
    <t>10:15</t>
  </si>
  <si>
    <t>1:14:11</t>
  </si>
  <si>
    <t>BROYARD Antoine</t>
  </si>
  <si>
    <t>B11803C0131875MJUFRA</t>
  </si>
  <si>
    <t>46:49</t>
  </si>
  <si>
    <t>10:32</t>
  </si>
  <si>
    <t>1:14:30</t>
  </si>
  <si>
    <t>RIVIERE Jérôme</t>
  </si>
  <si>
    <t>17:34</t>
  </si>
  <si>
    <t>46:28</t>
  </si>
  <si>
    <t>10:33</t>
  </si>
  <si>
    <t>1:14:35</t>
  </si>
  <si>
    <t>ESNAULT Eliott</t>
  </si>
  <si>
    <t>C02098C0130732MCAFRA</t>
  </si>
  <si>
    <t>48:08</t>
  </si>
  <si>
    <t>10:12</t>
  </si>
  <si>
    <t>1:14:46</t>
  </si>
  <si>
    <t>THEVENET Yvan</t>
  </si>
  <si>
    <t>46:30</t>
  </si>
  <si>
    <t>10:47</t>
  </si>
  <si>
    <t>1:14:49</t>
  </si>
  <si>
    <t>TAVE Laurent</t>
  </si>
  <si>
    <t>TEAM KUPA A</t>
  </si>
  <si>
    <t>B19763C0281483MV2FRA</t>
  </si>
  <si>
    <t>19:26</t>
  </si>
  <si>
    <t>11:15</t>
  </si>
  <si>
    <t>1:15:10</t>
  </si>
  <si>
    <t>RAIMBAULT Aurélien</t>
  </si>
  <si>
    <t>C15616C0131875MS3FRA</t>
  </si>
  <si>
    <t>18:26</t>
  </si>
  <si>
    <t>46:40</t>
  </si>
  <si>
    <t>1:15:17</t>
  </si>
  <si>
    <t>HUGOT Gaétan</t>
  </si>
  <si>
    <t>C28104C0130002MS2FRA</t>
  </si>
  <si>
    <t>16:36</t>
  </si>
  <si>
    <t>48:52</t>
  </si>
  <si>
    <t>09:58</t>
  </si>
  <si>
    <t>1:15:26</t>
  </si>
  <si>
    <t>DELAUGERE Celine</t>
  </si>
  <si>
    <t>C37793C0130051FS3FRA</t>
  </si>
  <si>
    <t>16:46</t>
  </si>
  <si>
    <t>48:39</t>
  </si>
  <si>
    <t>WEISS Laurent</t>
  </si>
  <si>
    <t>WILD TEAM TRIATHLON</t>
  </si>
  <si>
    <t>A01001C0130797MV4FRA</t>
  </si>
  <si>
    <t>19:07</t>
  </si>
  <si>
    <t>45:47</t>
  </si>
  <si>
    <t>10:34</t>
  </si>
  <si>
    <t>1:15:28</t>
  </si>
  <si>
    <t>JONNIAUX Vincent</t>
  </si>
  <si>
    <t>A89157C0130026MV2FRA</t>
  </si>
  <si>
    <t>18:28</t>
  </si>
  <si>
    <t>46:11</t>
  </si>
  <si>
    <t>10:52</t>
  </si>
  <si>
    <t>1:15:31</t>
  </si>
  <si>
    <t>LAPORTE Jeremy</t>
  </si>
  <si>
    <t>A63721C0130766MS2FRA</t>
  </si>
  <si>
    <t>16:56</t>
  </si>
  <si>
    <t>47:55</t>
  </si>
  <si>
    <t>10:42</t>
  </si>
  <si>
    <t>1:15:33</t>
  </si>
  <si>
    <t>LEVEAU Selene</t>
  </si>
  <si>
    <t>RED STAR CLUB CHAMPIGNY</t>
  </si>
  <si>
    <t>A02785C0130021FS1FRA</t>
  </si>
  <si>
    <t>18:00</t>
  </si>
  <si>
    <t>47:33</t>
  </si>
  <si>
    <t>10:02</t>
  </si>
  <si>
    <t>1:15:35</t>
  </si>
  <si>
    <t>AIRAUD Clement</t>
  </si>
  <si>
    <t>A79984C0130051MS4FRA</t>
  </si>
  <si>
    <t>18:04</t>
  </si>
  <si>
    <t>47:15</t>
  </si>
  <si>
    <t>10:24</t>
  </si>
  <si>
    <t>1:15:42</t>
  </si>
  <si>
    <t>JOURDAIN Marie</t>
  </si>
  <si>
    <t>C21309C0130050FS2FRA</t>
  </si>
  <si>
    <t>18:42</t>
  </si>
  <si>
    <t>46:16</t>
  </si>
  <si>
    <t>1:15:48</t>
  </si>
  <si>
    <t>ABDULAZIZ Stéphane</t>
  </si>
  <si>
    <t>B36656C0130732MS4FRA</t>
  </si>
  <si>
    <t>17:13</t>
  </si>
  <si>
    <t>47:48</t>
  </si>
  <si>
    <t>1:15:50</t>
  </si>
  <si>
    <t>BOUSQUET Hugo</t>
  </si>
  <si>
    <t>A78291C0130097MCAFRA</t>
  </si>
  <si>
    <t>16:12</t>
  </si>
  <si>
    <t>48:51</t>
  </si>
  <si>
    <t>10:54</t>
  </si>
  <si>
    <t>1:15:57</t>
  </si>
  <si>
    <t>MATIAS NUNES Romain</t>
  </si>
  <si>
    <t>A90814C0130732MJUFRA</t>
  </si>
  <si>
    <t>17:23</t>
  </si>
  <si>
    <t>47:57</t>
  </si>
  <si>
    <t>10:40</t>
  </si>
  <si>
    <t>1:16:00</t>
  </si>
  <si>
    <t>SIMON Charline</t>
  </si>
  <si>
    <t>B33005C0130057FS3FRA</t>
  </si>
  <si>
    <t>18:18</t>
  </si>
  <si>
    <t>47:03</t>
  </si>
  <si>
    <t>10:41</t>
  </si>
  <si>
    <t>1:16:01</t>
  </si>
  <si>
    <t>CESNE Cyprien</t>
  </si>
  <si>
    <t>C00975C0130732MCAFRA</t>
  </si>
  <si>
    <t>48:31</t>
  </si>
  <si>
    <t>1:16:06</t>
  </si>
  <si>
    <t>CUEVAS Mathys</t>
  </si>
  <si>
    <t>C10877C0130021MJUFRA</t>
  </si>
  <si>
    <t>17:26</t>
  </si>
  <si>
    <t>47:31</t>
  </si>
  <si>
    <t>11:10</t>
  </si>
  <si>
    <t>MENIL Charles</t>
  </si>
  <si>
    <t>CREPY TRIATHLON</t>
  </si>
  <si>
    <t>C01456C0190152MS4FRA</t>
  </si>
  <si>
    <t>19:08</t>
  </si>
  <si>
    <t>43:53</t>
  </si>
  <si>
    <t>13:06</t>
  </si>
  <si>
    <t>1:16:07</t>
  </si>
  <si>
    <t>RAMADE Sebastien</t>
  </si>
  <si>
    <t>B60410C0130062MV3FRA</t>
  </si>
  <si>
    <t>19:22</t>
  </si>
  <si>
    <t>45:34</t>
  </si>
  <si>
    <t>11:25</t>
  </si>
  <si>
    <t>1:16:20</t>
  </si>
  <si>
    <t>GUIBERT Pierre Henri</t>
  </si>
  <si>
    <t>C17447C0130033MV1FRA</t>
  </si>
  <si>
    <t>46:48</t>
  </si>
  <si>
    <t>12:09</t>
  </si>
  <si>
    <t>1:16:22</t>
  </si>
  <si>
    <t>BREDILLARD Martin</t>
  </si>
  <si>
    <t>16:51</t>
  </si>
  <si>
    <t>48:27</t>
  </si>
  <si>
    <t>1:16:28</t>
  </si>
  <si>
    <t>CHAVANE Coline</t>
  </si>
  <si>
    <t>17:44</t>
  </si>
  <si>
    <t>47:40</t>
  </si>
  <si>
    <t>11:05</t>
  </si>
  <si>
    <t>OLLIVIER Kilian</t>
  </si>
  <si>
    <t>C37528C0131755MS3FRA</t>
  </si>
  <si>
    <t>17:38</t>
  </si>
  <si>
    <t>47:56</t>
  </si>
  <si>
    <t>11:01</t>
  </si>
  <si>
    <t>1:16:34</t>
  </si>
  <si>
    <t>BEAU Tristan</t>
  </si>
  <si>
    <t>A64338C0130013MV3FRA</t>
  </si>
  <si>
    <t>47:59</t>
  </si>
  <si>
    <t>10:31</t>
  </si>
  <si>
    <t>1:16:38</t>
  </si>
  <si>
    <t>GOBLET Mathieu</t>
  </si>
  <si>
    <t>C40116C0131755MS4FRA</t>
  </si>
  <si>
    <t>17:33</t>
  </si>
  <si>
    <t>48:28</t>
  </si>
  <si>
    <t>10:45</t>
  </si>
  <si>
    <t>1:16:46</t>
  </si>
  <si>
    <t>CRÉPIN Sarah</t>
  </si>
  <si>
    <t>C50240C0130013FS4FRA</t>
  </si>
  <si>
    <t>17:25</t>
  </si>
  <si>
    <t>48:46</t>
  </si>
  <si>
    <t>10:58</t>
  </si>
  <si>
    <t>1:17:09</t>
  </si>
  <si>
    <t>ISSORAT Grégory</t>
  </si>
  <si>
    <t>A.A.S. FRESNES TRIATHLON</t>
  </si>
  <si>
    <t>C02999C0130029MS3FRA</t>
  </si>
  <si>
    <t>18:23</t>
  </si>
  <si>
    <t>47:27</t>
  </si>
  <si>
    <t>11:20</t>
  </si>
  <si>
    <t>DE NASCIMENTO MARTINS Adilson</t>
  </si>
  <si>
    <t>C50090C0130013MS3FRA</t>
  </si>
  <si>
    <t>51:14</t>
  </si>
  <si>
    <t>1:17:14</t>
  </si>
  <si>
    <t>RUBINSTEIN Lucas</t>
  </si>
  <si>
    <t>VAL D EUROPE TRIATHLON</t>
  </si>
  <si>
    <t>B99667C0130039MS4FRA</t>
  </si>
  <si>
    <t>18:11</t>
  </si>
  <si>
    <t>48:01</t>
  </si>
  <si>
    <t>11:03</t>
  </si>
  <si>
    <t>FLEURY Alexandre</t>
  </si>
  <si>
    <t>A02733C0130021MV4FRA</t>
  </si>
  <si>
    <t>19:28</t>
  </si>
  <si>
    <t>1:17:20</t>
  </si>
  <si>
    <t>RIVET Emmanuel</t>
  </si>
  <si>
    <t>C37788C0130051MS4FRA</t>
  </si>
  <si>
    <t>17:56</t>
  </si>
  <si>
    <t>48:48</t>
  </si>
  <si>
    <t>1:17:23</t>
  </si>
  <si>
    <t>PINEL Victorin</t>
  </si>
  <si>
    <t>C19971C0131755MS2FRA</t>
  </si>
  <si>
    <t>50:25</t>
  </si>
  <si>
    <t>1:17:27</t>
  </si>
  <si>
    <t>FICHOUX Killian</t>
  </si>
  <si>
    <t>18:01</t>
  </si>
  <si>
    <t>49:27</t>
  </si>
  <si>
    <t>1:17:36</t>
  </si>
  <si>
    <t>MESYNGIER Prune</t>
  </si>
  <si>
    <t>B64438C0130051FS3FRA</t>
  </si>
  <si>
    <t>18:06</t>
  </si>
  <si>
    <t>49:19</t>
  </si>
  <si>
    <t>1:17:44</t>
  </si>
  <si>
    <t>MAQUET Juliette</t>
  </si>
  <si>
    <t>B97649C0130732FS2FRA</t>
  </si>
  <si>
    <t>17:20</t>
  </si>
  <si>
    <t>50:14</t>
  </si>
  <si>
    <t>1:17:46</t>
  </si>
  <si>
    <t>PICHAYROU Barbara</t>
  </si>
  <si>
    <t>VEF</t>
  </si>
  <si>
    <t>A04375C0130051FV2FRA</t>
  </si>
  <si>
    <t>18:17</t>
  </si>
  <si>
    <t>49:06</t>
  </si>
  <si>
    <t>10:26</t>
  </si>
  <si>
    <t>1:17:49</t>
  </si>
  <si>
    <t>CARLOTTI Victoria</t>
  </si>
  <si>
    <t>C21835C0130013FJUFRA</t>
  </si>
  <si>
    <t>17:59</t>
  </si>
  <si>
    <t>48:35</t>
  </si>
  <si>
    <t>11:16</t>
  </si>
  <si>
    <t>1:17:50</t>
  </si>
  <si>
    <t>JIBAULT Cassandre</t>
  </si>
  <si>
    <t>B65458C0130050FS3FRA</t>
  </si>
  <si>
    <t>18:32</t>
  </si>
  <si>
    <t>48:44</t>
  </si>
  <si>
    <t>1:17:53</t>
  </si>
  <si>
    <t>MORAN Antoine</t>
  </si>
  <si>
    <t>SENART SAVIGNY TRIATHLON</t>
  </si>
  <si>
    <t>B85759C0130082MS2FRA</t>
  </si>
  <si>
    <t>18:14</t>
  </si>
  <si>
    <t>48:06</t>
  </si>
  <si>
    <t>11:37</t>
  </si>
  <si>
    <t>1:17:57</t>
  </si>
  <si>
    <t>VIAL Franck</t>
  </si>
  <si>
    <t>B35249C0130051MS4FRA</t>
  </si>
  <si>
    <t>17:51</t>
  </si>
  <si>
    <t>49:10</t>
  </si>
  <si>
    <t>1:17:59</t>
  </si>
  <si>
    <t>DILLY Sebastien</t>
  </si>
  <si>
    <t>48:47</t>
  </si>
  <si>
    <t>11:35</t>
  </si>
  <si>
    <t>1:18:00</t>
  </si>
  <si>
    <t>LOUET Sylvain</t>
  </si>
  <si>
    <t>C00044C0130013MV2FRA</t>
  </si>
  <si>
    <t>48:30</t>
  </si>
  <si>
    <t>10:57</t>
  </si>
  <si>
    <t>1:18:08</t>
  </si>
  <si>
    <t>GHERMAOUI Maxime</t>
  </si>
  <si>
    <t>TRI360</t>
  </si>
  <si>
    <t>B84882C0261696MS2FRA</t>
  </si>
  <si>
    <t>18:27</t>
  </si>
  <si>
    <t>48:59</t>
  </si>
  <si>
    <t>1:18:10</t>
  </si>
  <si>
    <t>BOTTÉ Adrien</t>
  </si>
  <si>
    <t>TRIATHLON CLUB DE L`OMOIS</t>
  </si>
  <si>
    <t>C50153C0190148MS3FRA</t>
  </si>
  <si>
    <t>49:57</t>
  </si>
  <si>
    <t>11:04</t>
  </si>
  <si>
    <t>1:18:11</t>
  </si>
  <si>
    <t>BOUVIER Laurent</t>
  </si>
  <si>
    <t>17:41</t>
  </si>
  <si>
    <t>49:01</t>
  </si>
  <si>
    <t>11:32</t>
  </si>
  <si>
    <t>1:18:13</t>
  </si>
  <si>
    <t>LE BELLER Pauline</t>
  </si>
  <si>
    <t>C07839C0130057FS2FRA</t>
  </si>
  <si>
    <t>49:26</t>
  </si>
  <si>
    <t>1:18:15</t>
  </si>
  <si>
    <t>GOMES Antoine</t>
  </si>
  <si>
    <t>B13452C0130034MS2FRA</t>
  </si>
  <si>
    <t>18:40</t>
  </si>
  <si>
    <t>48:16</t>
  </si>
  <si>
    <t>11:21</t>
  </si>
  <si>
    <t>1:18:17</t>
  </si>
  <si>
    <t>STUMPF Fanny</t>
  </si>
  <si>
    <t>19:40</t>
  </si>
  <si>
    <t>12:00</t>
  </si>
  <si>
    <t>1:18:29</t>
  </si>
  <si>
    <t>LOPES COSTA Franck</t>
  </si>
  <si>
    <t>B34314C0130062MS4FRA</t>
  </si>
  <si>
    <t>18:47</t>
  </si>
  <si>
    <t>48:00</t>
  </si>
  <si>
    <t>11:45</t>
  </si>
  <si>
    <t>1:18:32</t>
  </si>
  <si>
    <t>BÉCHIR Clément</t>
  </si>
  <si>
    <t>20:13</t>
  </si>
  <si>
    <t>46:06</t>
  </si>
  <si>
    <t>12:15</t>
  </si>
  <si>
    <t>1:18:33</t>
  </si>
  <si>
    <t>ALEJANDRO Baptiste</t>
  </si>
  <si>
    <t>18:59</t>
  </si>
  <si>
    <t>46:52</t>
  </si>
  <si>
    <t>12:47</t>
  </si>
  <si>
    <t>1:18:37</t>
  </si>
  <si>
    <t>SENAY Delphine</t>
  </si>
  <si>
    <t>C07706C0131755FV2FRA</t>
  </si>
  <si>
    <t>48:55</t>
  </si>
  <si>
    <t>11:29</t>
  </si>
  <si>
    <t>1:18:50</t>
  </si>
  <si>
    <t>SIMONNOT Franck</t>
  </si>
  <si>
    <t>A48697C0131755MV4FRA</t>
  </si>
  <si>
    <t>19:21</t>
  </si>
  <si>
    <t>47:04</t>
  </si>
  <si>
    <t>12:26</t>
  </si>
  <si>
    <t>DELCAMBRE Victor</t>
  </si>
  <si>
    <t>C39274C0130766MS1FRA</t>
  </si>
  <si>
    <t>16:45</t>
  </si>
  <si>
    <t>52:17</t>
  </si>
  <si>
    <t>09:56</t>
  </si>
  <si>
    <t>1:18:58</t>
  </si>
  <si>
    <t>CAND Athenais</t>
  </si>
  <si>
    <t>CAF</t>
  </si>
  <si>
    <t>A90820C0130732FCAFRA</t>
  </si>
  <si>
    <t>18:45</t>
  </si>
  <si>
    <t>48:34</t>
  </si>
  <si>
    <t>11:41</t>
  </si>
  <si>
    <t>1:19:00</t>
  </si>
  <si>
    <t>BLANCHETIERE Roxane</t>
  </si>
  <si>
    <t>C21135C0130732FJUFRA</t>
  </si>
  <si>
    <t>49:46</t>
  </si>
  <si>
    <t>11:13</t>
  </si>
  <si>
    <t>1:19:12</t>
  </si>
  <si>
    <t>SIMON Nicolas</t>
  </si>
  <si>
    <t>15:02</t>
  </si>
  <si>
    <t>54:43</t>
  </si>
  <si>
    <t>1:19:22</t>
  </si>
  <si>
    <t>CHAPELAIN Roxanne</t>
  </si>
  <si>
    <t>17:22</t>
  </si>
  <si>
    <t>51:19</t>
  </si>
  <si>
    <t>1:19:23</t>
  </si>
  <si>
    <t>DE AZEVEDO Mathieu</t>
  </si>
  <si>
    <t>C40573C0131875MV1FRA</t>
  </si>
  <si>
    <t>49:29</t>
  </si>
  <si>
    <t>1:19:37</t>
  </si>
  <si>
    <t>LAGONIE Sebastien</t>
  </si>
  <si>
    <t>A76069C0130067MV2FRA</t>
  </si>
  <si>
    <t>18:57</t>
  </si>
  <si>
    <t>49:15</t>
  </si>
  <si>
    <t>11:33</t>
  </si>
  <si>
    <t>1:19:44</t>
  </si>
  <si>
    <t>LARUE Jean Marie</t>
  </si>
  <si>
    <t>B27715C0130026MV2FRA</t>
  </si>
  <si>
    <t>19:59</t>
  </si>
  <si>
    <t>48:41</t>
  </si>
  <si>
    <t>11:12</t>
  </si>
  <si>
    <t>1:19:52</t>
  </si>
  <si>
    <t>BENAI Laurelyse</t>
  </si>
  <si>
    <t>B58289C0130051FJUFRA</t>
  </si>
  <si>
    <t>19:00</t>
  </si>
  <si>
    <t>48:22</t>
  </si>
  <si>
    <t>12:32</t>
  </si>
  <si>
    <t>1:19:53</t>
  </si>
  <si>
    <t>TIMELLI Enzo</t>
  </si>
  <si>
    <t>A80235C0130021MCAFRA</t>
  </si>
  <si>
    <t>51:17</t>
  </si>
  <si>
    <t>1:19:56</t>
  </si>
  <si>
    <t>AUBRY Arline</t>
  </si>
  <si>
    <t>B04902C0130050FS4FRA</t>
  </si>
  <si>
    <t>18:58</t>
  </si>
  <si>
    <t>49:34</t>
  </si>
  <si>
    <t>1:20:00</t>
  </si>
  <si>
    <t>TRINQUESSE Yoann</t>
  </si>
  <si>
    <t>C04061C0130062MS3FRA</t>
  </si>
  <si>
    <t>18:39</t>
  </si>
  <si>
    <t>50:22</t>
  </si>
  <si>
    <t>1:20:11</t>
  </si>
  <si>
    <t>MARTIN Vincent</t>
  </si>
  <si>
    <t>PARIS UNIVERSITE CLUB</t>
  </si>
  <si>
    <t>B40770C0131076MV2FRA</t>
  </si>
  <si>
    <t>19:39</t>
  </si>
  <si>
    <t>11:44</t>
  </si>
  <si>
    <t>1:20:21</t>
  </si>
  <si>
    <t>DAMNON Mathieu</t>
  </si>
  <si>
    <t>UNION ATHLETIQUE SOCIETE GENERALE</t>
  </si>
  <si>
    <t>C53721C0130053MS4FRA</t>
  </si>
  <si>
    <t>17:49</t>
  </si>
  <si>
    <t>1:20:39</t>
  </si>
  <si>
    <t>BLAVET Adrien</t>
  </si>
  <si>
    <t>18:36</t>
  </si>
  <si>
    <t>50:01</t>
  </si>
  <si>
    <t>12:16</t>
  </si>
  <si>
    <t>1:20:53</t>
  </si>
  <si>
    <t>DESSAIN Eve</t>
  </si>
  <si>
    <t>C22675C0130002FS2FRA</t>
  </si>
  <si>
    <t>19:19</t>
  </si>
  <si>
    <t>50:17</t>
  </si>
  <si>
    <t>11:24</t>
  </si>
  <si>
    <t>1:20:59</t>
  </si>
  <si>
    <t>VIGOR Justine</t>
  </si>
  <si>
    <t>B97723C0130051FS2FRA</t>
  </si>
  <si>
    <t>20:05</t>
  </si>
  <si>
    <t>49:40</t>
  </si>
  <si>
    <t>1:21:04</t>
  </si>
  <si>
    <t>HOUBRE Mathieu</t>
  </si>
  <si>
    <t>B66370C0130078MS4FRA</t>
  </si>
  <si>
    <t>19:01</t>
  </si>
  <si>
    <t>50:33</t>
  </si>
  <si>
    <t>1:21:10</t>
  </si>
  <si>
    <t>TEYSSONNEYRE Guillaume</t>
  </si>
  <si>
    <t>C42303C0130097MV2FRA</t>
  </si>
  <si>
    <t>19:06</t>
  </si>
  <si>
    <t>50:38</t>
  </si>
  <si>
    <t>1:21:18</t>
  </si>
  <si>
    <t>LECOMTE BLONDEL Julien</t>
  </si>
  <si>
    <t>C04132C0130062MS4FRA</t>
  </si>
  <si>
    <t>50:16</t>
  </si>
  <si>
    <t>1:21:19</t>
  </si>
  <si>
    <t>PREAU Fabrice</t>
  </si>
  <si>
    <t>19:13</t>
  </si>
  <si>
    <t>50:48</t>
  </si>
  <si>
    <t>1:21:24</t>
  </si>
  <si>
    <t>JAVELLE Johnny</t>
  </si>
  <si>
    <t>A47839C0130036MV2FRA</t>
  </si>
  <si>
    <t>18:44</t>
  </si>
  <si>
    <t>51:16</t>
  </si>
  <si>
    <t>11:28</t>
  </si>
  <si>
    <t>1:21:28</t>
  </si>
  <si>
    <t>ANCELOT David</t>
  </si>
  <si>
    <t>19:45</t>
  </si>
  <si>
    <t>49:11</t>
  </si>
  <si>
    <t>12:33</t>
  </si>
  <si>
    <t>1:21:29</t>
  </si>
  <si>
    <t>NOURINE MAMAR Abed</t>
  </si>
  <si>
    <t>A94918C0130062MV2FRA</t>
  </si>
  <si>
    <t>50:07</t>
  </si>
  <si>
    <t>12:28</t>
  </si>
  <si>
    <t>1:21:47</t>
  </si>
  <si>
    <t>FARGUES Emilien</t>
  </si>
  <si>
    <t>B75199C0130057MS3FRA</t>
  </si>
  <si>
    <t>19:37</t>
  </si>
  <si>
    <t>49:54</t>
  </si>
  <si>
    <t>12:22</t>
  </si>
  <si>
    <t>1:21:53</t>
  </si>
  <si>
    <t>HUTIN Denis</t>
  </si>
  <si>
    <t>C47174C0230544MS1FRA</t>
  </si>
  <si>
    <t>19:25</t>
  </si>
  <si>
    <t>50:56</t>
  </si>
  <si>
    <t>1:22:02</t>
  </si>
  <si>
    <t>ROOSEN Celine</t>
  </si>
  <si>
    <t>C24912C0130062FV1FRA</t>
  </si>
  <si>
    <t>53:06</t>
  </si>
  <si>
    <t>1:22:05</t>
  </si>
  <si>
    <t>DESSEMOND Christian</t>
  </si>
  <si>
    <t>A04865C0130051MV4FRA</t>
  </si>
  <si>
    <t>20:06</t>
  </si>
  <si>
    <t>11:31</t>
  </si>
  <si>
    <t>1:22:33</t>
  </si>
  <si>
    <t>REBOURS Laura</t>
  </si>
  <si>
    <t>B72165C0130070FS3FRA</t>
  </si>
  <si>
    <t>18:55</t>
  </si>
  <si>
    <t>53:14</t>
  </si>
  <si>
    <t>1:22:40</t>
  </si>
  <si>
    <t>FARQUHAR Jane</t>
  </si>
  <si>
    <t>C08222C0130070FS4FRA</t>
  </si>
  <si>
    <t>51:57</t>
  </si>
  <si>
    <t>LEZEAN Evan</t>
  </si>
  <si>
    <t>A91767C0130732MJUFRA</t>
  </si>
  <si>
    <t>18:53</t>
  </si>
  <si>
    <t>50:21</t>
  </si>
  <si>
    <t>13:28</t>
  </si>
  <si>
    <t>1:22:41</t>
  </si>
  <si>
    <t>PÉDRON Doriane</t>
  </si>
  <si>
    <t>C17222C0130051FS1FRA</t>
  </si>
  <si>
    <t>20:16</t>
  </si>
  <si>
    <t>50:52</t>
  </si>
  <si>
    <t>1:22:44</t>
  </si>
  <si>
    <t>BOUCHE Alexandre</t>
  </si>
  <si>
    <t>52:10</t>
  </si>
  <si>
    <t>12:02</t>
  </si>
  <si>
    <t>1:22:55</t>
  </si>
  <si>
    <t>POULAIN Pierre</t>
  </si>
  <si>
    <t>C08345C0130013MS3FRA</t>
  </si>
  <si>
    <t>54:12</t>
  </si>
  <si>
    <t>1:23:05</t>
  </si>
  <si>
    <t>GUIMBEAU Jaina</t>
  </si>
  <si>
    <t>C23277C0130732FJUFRA</t>
  </si>
  <si>
    <t>19:09</t>
  </si>
  <si>
    <t>52:26</t>
  </si>
  <si>
    <t>11:50</t>
  </si>
  <si>
    <t>1:23:24</t>
  </si>
  <si>
    <t>GRILLOT Guillaume</t>
  </si>
  <si>
    <t>C39870C0130033MS2FRA</t>
  </si>
  <si>
    <t>52:27</t>
  </si>
  <si>
    <t>1:23:27</t>
  </si>
  <si>
    <t>SACOTTE PIEL Julie</t>
  </si>
  <si>
    <t>A72268C0130013FV1FRA</t>
  </si>
  <si>
    <t>19:57</t>
  </si>
  <si>
    <t>52:25</t>
  </si>
  <si>
    <t>1:23:36</t>
  </si>
  <si>
    <t>ESPOUNE Benoit</t>
  </si>
  <si>
    <t>B97761C0130062MV2FRA</t>
  </si>
  <si>
    <t>20:23</t>
  </si>
  <si>
    <t>12:30</t>
  </si>
  <si>
    <t>1:23:45</t>
  </si>
  <si>
    <t>MANIMA Rodesant</t>
  </si>
  <si>
    <t>B54666C0130034MS3FRA</t>
  </si>
  <si>
    <t>18:51</t>
  </si>
  <si>
    <t>53:19</t>
  </si>
  <si>
    <t>1:23:47</t>
  </si>
  <si>
    <t>THOURET Laurent</t>
  </si>
  <si>
    <t>C07805C0131755MV4FRA</t>
  </si>
  <si>
    <t>19:32</t>
  </si>
  <si>
    <t>52:03</t>
  </si>
  <si>
    <t>12:14</t>
  </si>
  <si>
    <t>1:23:49</t>
  </si>
  <si>
    <t>VANHOUTTE Raphael</t>
  </si>
  <si>
    <t>18:31</t>
  </si>
  <si>
    <t>54:06</t>
  </si>
  <si>
    <t>1:24:05</t>
  </si>
  <si>
    <t>MALVEZIN Laurent</t>
  </si>
  <si>
    <t>51:41</t>
  </si>
  <si>
    <t>12:20</t>
  </si>
  <si>
    <t>BARRANCO Matheo</t>
  </si>
  <si>
    <t>C46433L0190148MS3FRA</t>
  </si>
  <si>
    <t>53:59</t>
  </si>
  <si>
    <t>11:46</t>
  </si>
  <si>
    <t>1:24:21</t>
  </si>
  <si>
    <t>BAMVENS Olivier</t>
  </si>
  <si>
    <t>C29149C0130057MV4FRA</t>
  </si>
  <si>
    <t>19:38</t>
  </si>
  <si>
    <t>51:42</t>
  </si>
  <si>
    <t>13:03</t>
  </si>
  <si>
    <t>1:24:23</t>
  </si>
  <si>
    <t>SANCH Charlotte</t>
  </si>
  <si>
    <t>B27440C0130070FS4FRA</t>
  </si>
  <si>
    <t>22:04</t>
  </si>
  <si>
    <t>49:28</t>
  </si>
  <si>
    <t>12:56</t>
  </si>
  <si>
    <t>1:24:28</t>
  </si>
  <si>
    <t>HANTSON Eric</t>
  </si>
  <si>
    <t>B82757C0130036MV3FRA</t>
  </si>
  <si>
    <t>20:33</t>
  </si>
  <si>
    <t>50:53</t>
  </si>
  <si>
    <t>13:04</t>
  </si>
  <si>
    <t>1:24:29</t>
  </si>
  <si>
    <t>LETELLIER Damien</t>
  </si>
  <si>
    <t>C36104C0131755MS3FRA</t>
  </si>
  <si>
    <t>52:59</t>
  </si>
  <si>
    <t>12:01</t>
  </si>
  <si>
    <t>1:24:57</t>
  </si>
  <si>
    <t>MICHALAK Adriana</t>
  </si>
  <si>
    <t>B32263C0130057FS4FRA</t>
  </si>
  <si>
    <t>20:09</t>
  </si>
  <si>
    <t>52:35</t>
  </si>
  <si>
    <t>12:18</t>
  </si>
  <si>
    <t>1:25:01</t>
  </si>
  <si>
    <t>PREVOST Coralie</t>
  </si>
  <si>
    <t>20:08</t>
  </si>
  <si>
    <t>54:13</t>
  </si>
  <si>
    <t>1:25:17</t>
  </si>
  <si>
    <t>FARCY Pierre Antoine</t>
  </si>
  <si>
    <t>GOST</t>
  </si>
  <si>
    <t>B97492C0131395MV1FRA</t>
  </si>
  <si>
    <t>20:11</t>
  </si>
  <si>
    <t>53:26</t>
  </si>
  <si>
    <t>11:56</t>
  </si>
  <si>
    <t>1:25:32</t>
  </si>
  <si>
    <t>BASCONTE Aurelien</t>
  </si>
  <si>
    <t>A88945C0130039MS1FRA</t>
  </si>
  <si>
    <t>22:35</t>
  </si>
  <si>
    <t>13:09</t>
  </si>
  <si>
    <t>1:25:38</t>
  </si>
  <si>
    <t>ANDRE Camille</t>
  </si>
  <si>
    <t>C07113C0130036MV2FRA</t>
  </si>
  <si>
    <t>21:06</t>
  </si>
  <si>
    <t>51:04</t>
  </si>
  <si>
    <t>13:51</t>
  </si>
  <si>
    <t>1:26:01</t>
  </si>
  <si>
    <t>GARREAU Roméo</t>
  </si>
  <si>
    <t>24:21</t>
  </si>
  <si>
    <t>50:10</t>
  </si>
  <si>
    <t>11:55</t>
  </si>
  <si>
    <t>1:26:26</t>
  </si>
  <si>
    <t>RAMOS Michel</t>
  </si>
  <si>
    <t>C21803C0130013MS3FRA</t>
  </si>
  <si>
    <t>21:11</t>
  </si>
  <si>
    <t>12:58</t>
  </si>
  <si>
    <t>1:27:07</t>
  </si>
  <si>
    <t>GENTY Ines</t>
  </si>
  <si>
    <t>C13771C0130050FS1FRA</t>
  </si>
  <si>
    <t>21:16</t>
  </si>
  <si>
    <t>53:07</t>
  </si>
  <si>
    <t>1:27:20</t>
  </si>
  <si>
    <t>SENECHAL Bryan</t>
  </si>
  <si>
    <t>20:03</t>
  </si>
  <si>
    <t>55:16</t>
  </si>
  <si>
    <t>12:13</t>
  </si>
  <si>
    <t>1:27:32</t>
  </si>
  <si>
    <t>ROBERT Jeremy</t>
  </si>
  <si>
    <t>21:40</t>
  </si>
  <si>
    <t>53:55</t>
  </si>
  <si>
    <t>12:23</t>
  </si>
  <si>
    <t>1:27:57</t>
  </si>
  <si>
    <t>D’ANCHALD Xavier</t>
  </si>
  <si>
    <t>54:36</t>
  </si>
  <si>
    <t>1:28:00</t>
  </si>
  <si>
    <t>GOY Alexandre</t>
  </si>
  <si>
    <t>C35482C0130013MV3FRA</t>
  </si>
  <si>
    <t>20:18</t>
  </si>
  <si>
    <t>55:00</t>
  </si>
  <si>
    <t>12:59</t>
  </si>
  <si>
    <t>1:28:16</t>
  </si>
  <si>
    <t>GAZIER Maxime</t>
  </si>
  <si>
    <t>C44434C0130050MV1FRA</t>
  </si>
  <si>
    <t>20:27</t>
  </si>
  <si>
    <t>13:07</t>
  </si>
  <si>
    <t>1:28:50</t>
  </si>
  <si>
    <t>PIERRACHE Michael</t>
  </si>
  <si>
    <t>C38498C0130062MV1FRA</t>
  </si>
  <si>
    <t>55:51</t>
  </si>
  <si>
    <t>1:29:04</t>
  </si>
  <si>
    <t>BAUX Berengere</t>
  </si>
  <si>
    <t>B59773C0130062FS4FRA</t>
  </si>
  <si>
    <t>57:19</t>
  </si>
  <si>
    <t>11:53</t>
  </si>
  <si>
    <t>1:29:15</t>
  </si>
  <si>
    <t>BEAUMEL Jonathan</t>
  </si>
  <si>
    <t>C41077L0130026MS3FRA</t>
  </si>
  <si>
    <t>21:07</t>
  </si>
  <si>
    <t>53:00</t>
  </si>
  <si>
    <t>15:08</t>
  </si>
  <si>
    <t>MONIER Jacques</t>
  </si>
  <si>
    <t>BEAUMONT TRIATHLON</t>
  </si>
  <si>
    <t>A89206C0130027MV5FRA</t>
  </si>
  <si>
    <t>20:56</t>
  </si>
  <si>
    <t>55:24</t>
  </si>
  <si>
    <t>1:29:23</t>
  </si>
  <si>
    <t>LECLERC Claudine</t>
  </si>
  <si>
    <t>C07882C0130057FS3FRA</t>
  </si>
  <si>
    <t>19:14</t>
  </si>
  <si>
    <t>57:35</t>
  </si>
  <si>
    <t>12:41</t>
  </si>
  <si>
    <t>1:29:29</t>
  </si>
  <si>
    <t>CHASSIGNEUX Alexia</t>
  </si>
  <si>
    <t>THALES CRISTAL TRIATHLON</t>
  </si>
  <si>
    <t>C12164C0131190FS2FRA</t>
  </si>
  <si>
    <t>59:10</t>
  </si>
  <si>
    <t>1:29:37</t>
  </si>
  <si>
    <t>BOURBON Beatrice</t>
  </si>
  <si>
    <t>C51584C0130013FS3FRA</t>
  </si>
  <si>
    <t>18:25</t>
  </si>
  <si>
    <t>1:00:05</t>
  </si>
  <si>
    <t>11:19</t>
  </si>
  <si>
    <t>1:29:48</t>
  </si>
  <si>
    <t>VIVIEN Maurice</t>
  </si>
  <si>
    <t>A09185C0190148MV5FRA</t>
  </si>
  <si>
    <t>22:11</t>
  </si>
  <si>
    <t>54:00</t>
  </si>
  <si>
    <t>13:41</t>
  </si>
  <si>
    <t>1:29:52</t>
  </si>
  <si>
    <t>LEFEVRE Marine</t>
  </si>
  <si>
    <t>21:18</t>
  </si>
  <si>
    <t>53:57</t>
  </si>
  <si>
    <t>14:39</t>
  </si>
  <si>
    <t>1:29:54</t>
  </si>
  <si>
    <t>PION Emilien</t>
  </si>
  <si>
    <t>22:21</t>
  </si>
  <si>
    <t>54:19</t>
  </si>
  <si>
    <t>13:17</t>
  </si>
  <si>
    <t>1:29:57</t>
  </si>
  <si>
    <t>CHAHORY Loïc</t>
  </si>
  <si>
    <t>22:20</t>
  </si>
  <si>
    <t>54:04</t>
  </si>
  <si>
    <t>13:36</t>
  </si>
  <si>
    <t>1:29:59</t>
  </si>
  <si>
    <t>YAPO Isaac</t>
  </si>
  <si>
    <t>C06054C0130021MJUFRA</t>
  </si>
  <si>
    <t>16:52</t>
  </si>
  <si>
    <t>1:02:45</t>
  </si>
  <si>
    <t>10:29</t>
  </si>
  <si>
    <t>1:30:05</t>
  </si>
  <si>
    <t>CHAHORY Erwan</t>
  </si>
  <si>
    <t>57:38</t>
  </si>
  <si>
    <t>12:51</t>
  </si>
  <si>
    <t>1:30:32</t>
  </si>
  <si>
    <t>ROUSSEAU Cécile</t>
  </si>
  <si>
    <t>C25763C0130013FV2FRA</t>
  </si>
  <si>
    <t>21:49</t>
  </si>
  <si>
    <t>56:13</t>
  </si>
  <si>
    <t>13:01</t>
  </si>
  <si>
    <t>1:31:02</t>
  </si>
  <si>
    <t>VILLIBORD Christine</t>
  </si>
  <si>
    <t>A05572C0130062FV5FRA</t>
  </si>
  <si>
    <t>20:31</t>
  </si>
  <si>
    <t>58:12</t>
  </si>
  <si>
    <t>1:31:08</t>
  </si>
  <si>
    <t>NOËL Pauline</t>
  </si>
  <si>
    <t>B30291C0130732FCAFRA</t>
  </si>
  <si>
    <t>21:56</t>
  </si>
  <si>
    <t>57:00</t>
  </si>
  <si>
    <t>1:31:15</t>
  </si>
  <si>
    <t>NAVIER Alizée</t>
  </si>
  <si>
    <t>B76491C0130002FS3FRA</t>
  </si>
  <si>
    <t>58:48</t>
  </si>
  <si>
    <t>1:31:52</t>
  </si>
  <si>
    <t>BAILLY Camille</t>
  </si>
  <si>
    <t>C30984C0261696FS3FRA</t>
  </si>
  <si>
    <t>22:13</t>
  </si>
  <si>
    <t>56:50</t>
  </si>
  <si>
    <t>12:50</t>
  </si>
  <si>
    <t>1:31:53</t>
  </si>
  <si>
    <t>BERTRAND Tiphaine</t>
  </si>
  <si>
    <t>22:44</t>
  </si>
  <si>
    <t>56:01</t>
  </si>
  <si>
    <t>13:37</t>
  </si>
  <si>
    <t>1:32:21</t>
  </si>
  <si>
    <t>GAUTHIER Camille</t>
  </si>
  <si>
    <t>20:28</t>
  </si>
  <si>
    <t>59:05</t>
  </si>
  <si>
    <t>13:02</t>
  </si>
  <si>
    <t>1:32:34</t>
  </si>
  <si>
    <t>GERGAUD Enzo</t>
  </si>
  <si>
    <t>19:16</t>
  </si>
  <si>
    <t>1:33:12</t>
  </si>
  <si>
    <t>MARHADOUR Quentin</t>
  </si>
  <si>
    <t>C38165C0130062MS2FRA</t>
  </si>
  <si>
    <t>1:03:36</t>
  </si>
  <si>
    <t>10:25</t>
  </si>
  <si>
    <t>1:34:16</t>
  </si>
  <si>
    <t>BARET Emilie</t>
  </si>
  <si>
    <t>C44779C0130013FJUFRA</t>
  </si>
  <si>
    <t>20:29</t>
  </si>
  <si>
    <t>1:01:39</t>
  </si>
  <si>
    <t>1:34:58</t>
  </si>
  <si>
    <t>DE MATOS BRANCO Ines Isabel</t>
  </si>
  <si>
    <t>B28620C0130039FV1PRT</t>
  </si>
  <si>
    <t>21:30</t>
  </si>
  <si>
    <t>1:00:30</t>
  </si>
  <si>
    <t>1:35:09</t>
  </si>
  <si>
    <t>TEIXEIRA Mathilde</t>
  </si>
  <si>
    <t>18:34</t>
  </si>
  <si>
    <t>1:04:44</t>
  </si>
  <si>
    <t>12:03</t>
  </si>
  <si>
    <t>1:35:20</t>
  </si>
  <si>
    <t>CERISOLA Marine</t>
  </si>
  <si>
    <t>B99287C0131755FS1FRA</t>
  </si>
  <si>
    <t>21:17</t>
  </si>
  <si>
    <t>1:00:25</t>
  </si>
  <si>
    <t>13:45</t>
  </si>
  <si>
    <t>1:35:27</t>
  </si>
  <si>
    <t>BOURSIER MÉNEZ Lilie</t>
  </si>
  <si>
    <t>C36764C0130732FCAFRA</t>
  </si>
  <si>
    <t>22:32</t>
  </si>
  <si>
    <t>1:00:06</t>
  </si>
  <si>
    <t>12:55</t>
  </si>
  <si>
    <t>1:35:33</t>
  </si>
  <si>
    <t>THIERRY May Linh</t>
  </si>
  <si>
    <t>22:41</t>
  </si>
  <si>
    <t>58:31</t>
  </si>
  <si>
    <t>14:27</t>
  </si>
  <si>
    <t>1:35:39</t>
  </si>
  <si>
    <t>VILLIBORD Alain</t>
  </si>
  <si>
    <t>A05570C0130062MV5FRA</t>
  </si>
  <si>
    <t>24:56</t>
  </si>
  <si>
    <t>56:35</t>
  </si>
  <si>
    <t>14:29</t>
  </si>
  <si>
    <t>1:36:00</t>
  </si>
  <si>
    <t>FICHOUX Yannick</t>
  </si>
  <si>
    <t>24:45</t>
  </si>
  <si>
    <t>58:22</t>
  </si>
  <si>
    <t>14:37</t>
  </si>
  <si>
    <t>1:37:44</t>
  </si>
  <si>
    <t>COUVERT Célia</t>
  </si>
  <si>
    <t>22:19</t>
  </si>
  <si>
    <t>1:02:43</t>
  </si>
  <si>
    <t>1:37:57</t>
  </si>
  <si>
    <t>CAPOZZA VALES Margaux</t>
  </si>
  <si>
    <t>B14577C0131875FCAFRA</t>
  </si>
  <si>
    <t>21:05</t>
  </si>
  <si>
    <t>1:03:47</t>
  </si>
  <si>
    <t>13:11</t>
  </si>
  <si>
    <t>1:38:03</t>
  </si>
  <si>
    <t>RIGOLLIER Maud</t>
  </si>
  <si>
    <t>C40497C0130082FS3FRA</t>
  </si>
  <si>
    <t>22:45</t>
  </si>
  <si>
    <t>1:02:21</t>
  </si>
  <si>
    <t>14:15</t>
  </si>
  <si>
    <t>1:39:21</t>
  </si>
  <si>
    <t>SALLEYRON Mathilde</t>
  </si>
  <si>
    <t>C21897C0130050FS2FRA</t>
  </si>
  <si>
    <t>24:25</t>
  </si>
  <si>
    <t>59:47</t>
  </si>
  <si>
    <t>15:47</t>
  </si>
  <si>
    <t>1:39:58</t>
  </si>
  <si>
    <t>BERNARD Pierre-Emmanuel</t>
  </si>
  <si>
    <t>B32040C0131875MV1FRA</t>
  </si>
  <si>
    <t>21:47</t>
  </si>
  <si>
    <t>1:04:22</t>
  </si>
  <si>
    <t>14:01</t>
  </si>
  <si>
    <t>1:40:09</t>
  </si>
  <si>
    <t>ROBIN Nathalie</t>
  </si>
  <si>
    <t>23:08</t>
  </si>
  <si>
    <t>1:02:00</t>
  </si>
  <si>
    <t>1:40:28</t>
  </si>
  <si>
    <t>DUTERTE Eloise</t>
  </si>
  <si>
    <t>C06039C0130021FCAFRA</t>
  </si>
  <si>
    <t>23:17</t>
  </si>
  <si>
    <t>1:03:26</t>
  </si>
  <si>
    <t>1:40:43</t>
  </si>
  <si>
    <t>ABROMEIT Annette</t>
  </si>
  <si>
    <t>23:15</t>
  </si>
  <si>
    <t>14:22</t>
  </si>
  <si>
    <t>1:44:11</t>
  </si>
  <si>
    <t>WEYDMANN Elena</t>
  </si>
  <si>
    <t>A82220C0131875FCAFRA</t>
  </si>
  <si>
    <t>1:04:11</t>
  </si>
  <si>
    <t>1:44:38</t>
  </si>
  <si>
    <t>TRUONG Quan Tri</t>
  </si>
  <si>
    <t>A02811C0130021MV5FRA</t>
  </si>
  <si>
    <t>27:39</t>
  </si>
  <si>
    <t>1:04:39</t>
  </si>
  <si>
    <t>1:49:55</t>
  </si>
  <si>
    <t>SUAREZ RODRIGUEZ Paola</t>
  </si>
  <si>
    <t>C42217C0130062FS3FRA</t>
  </si>
  <si>
    <t>26:39</t>
  </si>
  <si>
    <t>1:13:04</t>
  </si>
  <si>
    <t>16:35</t>
  </si>
  <si>
    <t>1:56:17</t>
  </si>
  <si>
    <t>DSQ</t>
  </si>
  <si>
    <t>DIOT Guillaume</t>
  </si>
  <si>
    <t>B09479C0130062MS4FRA</t>
  </si>
  <si>
    <t>14:57</t>
  </si>
  <si>
    <t>39:59</t>
  </si>
  <si>
    <t>08:57</t>
  </si>
  <si>
    <t>1:03:53</t>
  </si>
  <si>
    <t>LAVERGNE Baptiste</t>
  </si>
  <si>
    <t>A75466C0130097MCAFRA</t>
  </si>
  <si>
    <t>41:45</t>
  </si>
  <si>
    <t>09:05</t>
  </si>
  <si>
    <t>WOODROW Maxime</t>
  </si>
  <si>
    <t>LES TRITONS MELDOIS</t>
  </si>
  <si>
    <t>A93579C0130043MJUFRA</t>
  </si>
  <si>
    <t>MASSENA Eliott</t>
  </si>
  <si>
    <t>B28022C0130732MCAFRA</t>
  </si>
  <si>
    <t>42:50</t>
  </si>
  <si>
    <t>09:15</t>
  </si>
  <si>
    <t>1:07:01</t>
  </si>
  <si>
    <t>FILATRE Tristan</t>
  </si>
  <si>
    <t>B42859C0130732MCAFRA</t>
  </si>
  <si>
    <t>41:25</t>
  </si>
  <si>
    <t>1:05:09</t>
  </si>
  <si>
    <t>PARELON Come</t>
  </si>
  <si>
    <t>MIM</t>
  </si>
  <si>
    <t>42:21</t>
  </si>
  <si>
    <t>EVEN-PARODI Thelio</t>
  </si>
  <si>
    <t>48:04</t>
  </si>
  <si>
    <t>1:14:31</t>
  </si>
  <si>
    <t>DNF</t>
  </si>
  <si>
    <t>HENNEBELLE Olivier</t>
  </si>
  <si>
    <t>B80978C0130062MV2FRA</t>
  </si>
  <si>
    <t>20:04</t>
  </si>
  <si>
    <t>GEORGES Nicolas</t>
  </si>
  <si>
    <t>A35234C0130024MS2FRA</t>
  </si>
  <si>
    <t>GRANDJEAN Alexis</t>
  </si>
  <si>
    <t>B88339C0130097MJUFRA</t>
  </si>
  <si>
    <t>BESNARD Thomas</t>
  </si>
  <si>
    <t>B08861C0130034MS1FRA</t>
  </si>
  <si>
    <t>15:53</t>
  </si>
  <si>
    <t>THEPAUT Mattéo</t>
  </si>
  <si>
    <t>DNS</t>
  </si>
  <si>
    <t>GUERNEVE Louane</t>
  </si>
  <si>
    <t>B97759C0130013FS1FRA</t>
  </si>
  <si>
    <t>PLANQUE Leslie</t>
  </si>
  <si>
    <t>C29094C0130057FV2FRA</t>
  </si>
  <si>
    <t>ALBE Maelle</t>
  </si>
  <si>
    <t>B09636C0130732FCAFRA</t>
  </si>
  <si>
    <t>VINET Mathilde</t>
  </si>
  <si>
    <t>ISSY TRIATHLON</t>
  </si>
  <si>
    <t>B65022C0130028FS3FRA</t>
  </si>
  <si>
    <t>PARIS Sophie</t>
  </si>
  <si>
    <t>C43202C0130050FS4FRA</t>
  </si>
  <si>
    <t>EL KURDI Maya</t>
  </si>
  <si>
    <t>C24894C0130024FS3FRA</t>
  </si>
  <si>
    <t>FESTOC Anabelle</t>
  </si>
  <si>
    <t>C45548C0130013FV3FRA</t>
  </si>
  <si>
    <t>GAC Jean-Michel</t>
  </si>
  <si>
    <t>C22703C0130013MS4FRA</t>
  </si>
  <si>
    <t>HOUSSIER Julien</t>
  </si>
  <si>
    <t>A02156C0130013MV1FRA</t>
  </si>
  <si>
    <t>PELISSON Samuel</t>
  </si>
  <si>
    <t>C07123C0130013MS2FRA</t>
  </si>
  <si>
    <t>BERY Jules</t>
  </si>
  <si>
    <t>C36363C0130051MS1FRA</t>
  </si>
  <si>
    <t>46:19</t>
  </si>
  <si>
    <t>1:12:35</t>
  </si>
  <si>
    <t>MATHIEU Florian</t>
  </si>
  <si>
    <t>C45494C0130013MV2FRA</t>
  </si>
  <si>
    <t>VIAL Stephane</t>
  </si>
  <si>
    <t>B64540C0130021MV3FRA</t>
  </si>
  <si>
    <t>LANGE Stephane</t>
  </si>
  <si>
    <t>A09391C0190152MV3FRA</t>
  </si>
  <si>
    <t>ARPON Florent</t>
  </si>
  <si>
    <t>GUY Jean Pierre</t>
  </si>
  <si>
    <t>A05585C0130062MV7FRA</t>
  </si>
  <si>
    <t>FOURNIER Florian</t>
  </si>
  <si>
    <t>MARTIN Florian</t>
  </si>
  <si>
    <t>C38915C0130070MS2FRA</t>
  </si>
  <si>
    <t>TORIEL Jacques</t>
  </si>
  <si>
    <t>A57480C0130051MV4FRA</t>
  </si>
  <si>
    <t>LE CORNEC Adrien</t>
  </si>
  <si>
    <t>C41969C0130032MS2FRA</t>
  </si>
  <si>
    <t>RODIER Robin</t>
  </si>
  <si>
    <t>C07912C0130032MS3FRA</t>
  </si>
  <si>
    <t>AMARAL Pedro</t>
  </si>
  <si>
    <t>GUIGNARD Julien</t>
  </si>
  <si>
    <t>C45297C0130013MV2FRA</t>
  </si>
  <si>
    <t>STOLTZ Barthélemi</t>
  </si>
  <si>
    <t>POISSY TRIATHLON</t>
  </si>
  <si>
    <t>A02040C0130012MJUFRA</t>
  </si>
  <si>
    <t>VOREAUX Romain</t>
  </si>
  <si>
    <t>C36601C0130028MS3FRA</t>
  </si>
  <si>
    <t>BORDEAU Wenceslas</t>
  </si>
  <si>
    <t>C18244C0130036MV2FRA</t>
  </si>
  <si>
    <t>COUTANT Jimmy</t>
  </si>
  <si>
    <t>B36691C0130732MV1FRA</t>
  </si>
  <si>
    <t>BENDAVID Maxime</t>
  </si>
  <si>
    <t>C12236C0130078MS1FRA</t>
  </si>
  <si>
    <t>BARREAU Steven</t>
  </si>
  <si>
    <t>C24893C0130024MS3FRA</t>
  </si>
  <si>
    <t>BAUDRY Bernard</t>
  </si>
  <si>
    <t>A06255C0131099MV6FRA</t>
  </si>
  <si>
    <t>DOCHY Pierre</t>
  </si>
  <si>
    <t>GUYOMAR Patrick</t>
  </si>
  <si>
    <t>A01143C0130002MV6FRA</t>
  </si>
  <si>
    <t>SIMONIN Charles</t>
  </si>
  <si>
    <t>LCR TRIATHLON</t>
  </si>
  <si>
    <t>B18484C0131823MV2FRA</t>
  </si>
  <si>
    <t>SAMATEY Yohan</t>
  </si>
  <si>
    <t>PICART Antoine</t>
  </si>
  <si>
    <t>B79417C0130732MJUFRA</t>
  </si>
  <si>
    <t>GIGAULT Laurent</t>
  </si>
  <si>
    <t>TRIATHLON 91</t>
  </si>
  <si>
    <t>A05610C0130009MV6FRA</t>
  </si>
  <si>
    <t>BENIS Clément</t>
  </si>
  <si>
    <t>B30743C0130021MCAFRA</t>
  </si>
  <si>
    <t>LA MEUTE Massicot JB-Oualid L</t>
  </si>
  <si>
    <t>MATHE Lilou</t>
  </si>
  <si>
    <t>Relais</t>
  </si>
  <si>
    <t>A04901C0130051MS2FRA</t>
  </si>
  <si>
    <t>CARRé Aurélien</t>
  </si>
  <si>
    <t>Pts</t>
  </si>
  <si>
    <t>Clubs Féminins</t>
  </si>
  <si>
    <t>Place</t>
  </si>
  <si>
    <t>Clubs Masculins</t>
  </si>
  <si>
    <t>UDG - ASU GRENOBLE ALPES STAPS</t>
  </si>
  <si>
    <t>JOKERS</t>
  </si>
  <si>
    <t>UMONTPELLIER STAPS</t>
  </si>
  <si>
    <t>ASU RENNES - U RENNES 2</t>
  </si>
  <si>
    <t>UNIVERSITE PARIS CITE</t>
  </si>
  <si>
    <t>BOIS Dorian</t>
  </si>
  <si>
    <t>UTBM (Belfort-Montbéliard)</t>
  </si>
  <si>
    <t>ASE U LILLE POLYTECH</t>
  </si>
  <si>
    <t>BOVE Pierre-Olivier</t>
  </si>
  <si>
    <t>LIFSU SITE PARIS</t>
  </si>
  <si>
    <t>DUPRE Arnaud</t>
  </si>
  <si>
    <t>LAURA.SU SITE DE LYON</t>
  </si>
  <si>
    <t>ANSELM Ugolin</t>
  </si>
  <si>
    <t>CARRE Tom</t>
  </si>
  <si>
    <t>AS FAC.LIBRE DROIT LA CATHO</t>
  </si>
  <si>
    <t>DESMAREST Luc</t>
  </si>
  <si>
    <t>ASU RENNES - U RENNES 1</t>
  </si>
  <si>
    <t>MARC Mathis</t>
  </si>
  <si>
    <t>SAHINKAYA Kivanc</t>
  </si>
  <si>
    <t>UDG - ASU GRENOBLE ALPES</t>
  </si>
  <si>
    <t>IOOS Alexandre</t>
  </si>
  <si>
    <t>ECOLE POLYTECHNIQUE FEMININE</t>
  </si>
  <si>
    <t>PERRICHOT Corentin</t>
  </si>
  <si>
    <t>CHAMPIN Julian</t>
  </si>
  <si>
    <t>BOUTIER-LORMET Louan</t>
  </si>
  <si>
    <t>ANTOINE Pierre</t>
  </si>
  <si>
    <t>MACIEL PULIDO Juan Carlos Israel</t>
  </si>
  <si>
    <t>POLE LEONARD DE VINCI</t>
  </si>
  <si>
    <t>BARBANCE Marceau</t>
  </si>
  <si>
    <t>EDOM Nicolas</t>
  </si>
  <si>
    <t>UNIVERSITE PARIS CITE STAPS</t>
  </si>
  <si>
    <t>STOLTZ Barthelemi</t>
  </si>
  <si>
    <t>GARAI MEMERY Julie</t>
  </si>
  <si>
    <t>SORBONNE UNIVERSITÉ SCIENCES</t>
  </si>
  <si>
    <t>VIET Marion</t>
  </si>
  <si>
    <t>CHABLE Noah</t>
  </si>
  <si>
    <t>UNIV PARIS SACLAY STAPS Orsay</t>
  </si>
  <si>
    <t>DELALONDE Mathieu</t>
  </si>
  <si>
    <t>MICHEL Cedric</t>
  </si>
  <si>
    <t>PISZCZOROWICZ Hugo</t>
  </si>
  <si>
    <t>U.Clermont Auv. POLYTECH - INP</t>
  </si>
  <si>
    <t>PEREIRA Emilie</t>
  </si>
  <si>
    <t>Université de Picardie</t>
  </si>
  <si>
    <t>MEUNIER Grégoire</t>
  </si>
  <si>
    <t>ECOLE POLYTECHNIQUE</t>
  </si>
  <si>
    <t>YON Lola</t>
  </si>
  <si>
    <t>MAUMI Helio</t>
  </si>
  <si>
    <t>UNIVERSITE PARIS 1</t>
  </si>
  <si>
    <t>TATI Hakim</t>
  </si>
  <si>
    <t>MONTEL Mathilde</t>
  </si>
  <si>
    <t>SAUNIER Benjamin</t>
  </si>
  <si>
    <t>THIBAULT Nicolas</t>
  </si>
  <si>
    <t>BIGOT Aurelien</t>
  </si>
  <si>
    <t>MONROE Marin</t>
  </si>
  <si>
    <t>GUSTIN Antoine</t>
  </si>
  <si>
    <t>NONNET Matheo</t>
  </si>
  <si>
    <t>ECOLE NORMALE SUP DE LYON</t>
  </si>
  <si>
    <t>CHOLLET Lola</t>
  </si>
  <si>
    <t>LABARGA Clemence</t>
  </si>
  <si>
    <t>LAGUENS Camille</t>
  </si>
  <si>
    <t>MELOT CHESNEL Rose</t>
  </si>
  <si>
    <t>GARCIN Guillaume</t>
  </si>
  <si>
    <t>ESCP BUSINESS SCHOOL</t>
  </si>
  <si>
    <t>STUTZMANN Esteban</t>
  </si>
  <si>
    <t>INSA Centre Val de Loire</t>
  </si>
  <si>
    <t>TOURSEL Loic</t>
  </si>
  <si>
    <t>ASU ARTOIS</t>
  </si>
  <si>
    <t>Count Classement</t>
  </si>
  <si>
    <t>Count</t>
  </si>
  <si>
    <t>Nb participants</t>
  </si>
  <si>
    <t>Somme 3 premiers</t>
  </si>
  <si>
    <t>Classement</t>
  </si>
  <si>
    <t>Classement IDF</t>
  </si>
  <si>
    <t>TRIATHLON CLUB NANTAIS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</si>
</sst>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6" x14ac:knownFonts="1">
    <font>
      <sz val="11"/>
      <color theme="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top" shrinkToFi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workbookViewId="0">
      <pane xSplit="1" ySplit="1" topLeftCell="B251" activePane="bottomRight" state="frozen"/>
      <selection pane="topRight" activeCell="B1" sqref="B1"/>
      <selection pane="bottomLeft" activeCell="A2" sqref="A2"/>
      <selection pane="bottomRight" activeCell="A85" sqref="A85:D377"/>
    </sheetView>
  </sheetViews>
  <sheetFormatPr baseColWidth="10" defaultColWidth="8.81640625" defaultRowHeight="11.5" x14ac:dyDescent="0.25"/>
  <cols>
    <col min="1" max="1" width="6.7265625" style="8" bestFit="1" customWidth="1"/>
    <col min="2" max="2" width="38.1796875" style="8" bestFit="1" customWidth="1"/>
    <col min="3" max="3" width="5.453125" style="10" bestFit="1" customWidth="1"/>
    <col min="4" max="4" width="34.453125" style="9" customWidth="1"/>
    <col min="5" max="5" width="19.81640625" style="8" bestFit="1" customWidth="1"/>
    <col min="6" max="6" width="6.7265625" style="8" bestFit="1" customWidth="1"/>
    <col min="7" max="7" width="8.7265625" style="8" bestFit="1" customWidth="1"/>
    <col min="8" max="8" width="9.453125" style="8" customWidth="1"/>
    <col min="9" max="9" width="8" style="11" bestFit="1" customWidth="1"/>
    <col min="10" max="10" width="5.7265625" style="8" bestFit="1" customWidth="1"/>
    <col min="11" max="11" width="15.1796875" style="8" bestFit="1" customWidth="1"/>
    <col min="12" max="13" width="8.81640625" style="8"/>
    <col min="14" max="14" width="34.453125" style="9" customWidth="1"/>
    <col min="15" max="15" width="12.54296875" style="8" bestFit="1" customWidth="1"/>
    <col min="16" max="16" width="19.1796875" style="8" bestFit="1" customWidth="1"/>
    <col min="17" max="17" width="14.26953125" style="8" customWidth="1"/>
    <col min="18" max="18" width="15" style="8" customWidth="1"/>
    <col min="19" max="16384" width="8.81640625" style="8"/>
  </cols>
  <sheetData>
    <row r="1" spans="1:18" x14ac:dyDescent="0.25">
      <c r="A1" s="8" t="s">
        <v>0</v>
      </c>
      <c r="B1" s="8" t="s">
        <v>1</v>
      </c>
      <c r="C1" s="10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1" t="s">
        <v>8</v>
      </c>
      <c r="J1" s="8" t="s">
        <v>1630</v>
      </c>
      <c r="K1" s="8" t="s">
        <v>1629</v>
      </c>
      <c r="N1" s="9" t="s">
        <v>3</v>
      </c>
      <c r="O1" s="8" t="s">
        <v>1631</v>
      </c>
      <c r="P1" s="8" t="s">
        <v>1632</v>
      </c>
      <c r="Q1" s="8" t="s">
        <v>1633</v>
      </c>
      <c r="R1" s="8" t="s">
        <v>1634</v>
      </c>
    </row>
    <row r="2" spans="1:18" x14ac:dyDescent="0.25">
      <c r="A2" s="8">
        <v>1</v>
      </c>
      <c r="B2" s="2" t="s">
        <v>1567</v>
      </c>
      <c r="C2" s="6" t="s">
        <v>10</v>
      </c>
      <c r="D2" s="4" t="s">
        <v>1568</v>
      </c>
      <c r="I2" s="12">
        <v>4.1944000000000002E-2</v>
      </c>
      <c r="J2" s="8">
        <f>COUNTIF($D$2:D2,D2)</f>
        <v>1</v>
      </c>
      <c r="K2" s="8">
        <f>IF(J2&lt;4,A2,0)</f>
        <v>1</v>
      </c>
      <c r="N2" s="9" t="s">
        <v>23</v>
      </c>
      <c r="O2" s="8">
        <f t="shared" ref="O2:O33" si="0">COUNTIF($D:$D,N2)</f>
        <v>26</v>
      </c>
      <c r="P2" s="8">
        <f t="shared" ref="P2:P31" si="1">IF(O2&gt;2,SUMIF($D:$D,N2,$K:$K),999)</f>
        <v>13</v>
      </c>
      <c r="Q2" s="8">
        <f t="shared" ref="Q2:Q33" si="2">RANK(P2,$P:$P,1)</f>
        <v>1</v>
      </c>
      <c r="R2" s="8">
        <v>1</v>
      </c>
    </row>
    <row r="3" spans="1:18" x14ac:dyDescent="0.25">
      <c r="A3" s="8">
        <v>2</v>
      </c>
      <c r="B3" s="2" t="s">
        <v>9</v>
      </c>
      <c r="C3" s="6" t="s">
        <v>10</v>
      </c>
      <c r="D3" s="9" t="s">
        <v>23</v>
      </c>
      <c r="E3" s="8" t="s">
        <v>1556</v>
      </c>
      <c r="F3" s="8" t="s">
        <v>12</v>
      </c>
      <c r="G3" s="8" t="s">
        <v>13</v>
      </c>
      <c r="H3" s="8" t="s">
        <v>14</v>
      </c>
      <c r="I3" s="12">
        <v>4.2140999999999998E-2</v>
      </c>
      <c r="J3" s="8">
        <f>COUNTIF($D$2:D3,D3)</f>
        <v>1</v>
      </c>
      <c r="K3" s="8">
        <f t="shared" ref="K3:K66" si="3">IF(J3&lt;4,A3,0)</f>
        <v>2</v>
      </c>
      <c r="N3" s="9" t="s">
        <v>49</v>
      </c>
      <c r="O3" s="8">
        <f t="shared" si="0"/>
        <v>14</v>
      </c>
      <c r="P3" s="8">
        <f t="shared" si="1"/>
        <v>68</v>
      </c>
      <c r="Q3" s="8">
        <f t="shared" si="2"/>
        <v>2</v>
      </c>
      <c r="R3" s="8">
        <v>2</v>
      </c>
    </row>
    <row r="4" spans="1:18" x14ac:dyDescent="0.25">
      <c r="A4" s="8">
        <v>3</v>
      </c>
      <c r="B4" s="2" t="s">
        <v>1557</v>
      </c>
      <c r="C4" s="6" t="s">
        <v>30</v>
      </c>
      <c r="D4" s="4" t="s">
        <v>1569</v>
      </c>
      <c r="I4" s="12">
        <v>4.2477000000000001E-2</v>
      </c>
      <c r="J4" s="8">
        <f>COUNTIF($D$2:D4,D4)</f>
        <v>1</v>
      </c>
      <c r="K4" s="8">
        <f t="shared" si="3"/>
        <v>3</v>
      </c>
      <c r="N4" s="9" t="s">
        <v>37</v>
      </c>
      <c r="O4" s="8">
        <f t="shared" si="0"/>
        <v>10</v>
      </c>
      <c r="P4" s="8">
        <f t="shared" si="1"/>
        <v>74</v>
      </c>
      <c r="Q4" s="8">
        <f t="shared" si="2"/>
        <v>3</v>
      </c>
      <c r="R4" s="8">
        <v>3</v>
      </c>
    </row>
    <row r="5" spans="1:18" x14ac:dyDescent="0.25">
      <c r="A5" s="8">
        <v>4</v>
      </c>
      <c r="B5" s="2" t="s">
        <v>15</v>
      </c>
      <c r="C5" s="6" t="s">
        <v>10</v>
      </c>
      <c r="D5" s="4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11" t="s">
        <v>21</v>
      </c>
      <c r="J5" s="8">
        <f>COUNTIF($D$2:D5,D5)</f>
        <v>1</v>
      </c>
      <c r="K5" s="8">
        <f t="shared" si="3"/>
        <v>4</v>
      </c>
      <c r="N5" s="9" t="s">
        <v>95</v>
      </c>
      <c r="O5" s="8">
        <f t="shared" si="0"/>
        <v>15</v>
      </c>
      <c r="P5" s="8">
        <f t="shared" si="1"/>
        <v>81</v>
      </c>
      <c r="Q5" s="8">
        <f t="shared" si="2"/>
        <v>4</v>
      </c>
      <c r="R5" s="8">
        <v>4</v>
      </c>
    </row>
    <row r="6" spans="1:18" x14ac:dyDescent="0.25">
      <c r="A6" s="8">
        <v>5</v>
      </c>
      <c r="B6" s="8" t="s">
        <v>22</v>
      </c>
      <c r="C6" s="10" t="s">
        <v>10</v>
      </c>
      <c r="D6" s="9" t="s">
        <v>23</v>
      </c>
      <c r="E6" s="8" t="s">
        <v>24</v>
      </c>
      <c r="F6" s="8" t="s">
        <v>25</v>
      </c>
      <c r="G6" s="8" t="s">
        <v>26</v>
      </c>
      <c r="H6" s="8" t="s">
        <v>27</v>
      </c>
      <c r="I6" s="11" t="s">
        <v>28</v>
      </c>
      <c r="J6" s="8">
        <f>COUNTIF($D$2:D6,D6)</f>
        <v>2</v>
      </c>
      <c r="K6" s="8">
        <f t="shared" si="3"/>
        <v>5</v>
      </c>
      <c r="N6" s="4" t="s">
        <v>16</v>
      </c>
      <c r="O6" s="8">
        <f t="shared" si="0"/>
        <v>6</v>
      </c>
      <c r="P6" s="8">
        <f t="shared" si="1"/>
        <v>85</v>
      </c>
      <c r="Q6" s="8">
        <f t="shared" si="2"/>
        <v>5</v>
      </c>
      <c r="R6" s="8">
        <v>5</v>
      </c>
    </row>
    <row r="7" spans="1:18" x14ac:dyDescent="0.25">
      <c r="A7" s="8">
        <v>6</v>
      </c>
      <c r="B7" s="8" t="s">
        <v>29</v>
      </c>
      <c r="C7" s="10" t="s">
        <v>30</v>
      </c>
      <c r="D7" s="9" t="s">
        <v>23</v>
      </c>
      <c r="E7" s="8" t="s">
        <v>31</v>
      </c>
      <c r="F7" s="8" t="s">
        <v>32</v>
      </c>
      <c r="G7" s="8" t="s">
        <v>33</v>
      </c>
      <c r="H7" s="8" t="s">
        <v>34</v>
      </c>
      <c r="I7" s="11" t="s">
        <v>35</v>
      </c>
      <c r="J7" s="8">
        <f>COUNTIF($D$2:D7,D7)</f>
        <v>3</v>
      </c>
      <c r="K7" s="8">
        <f t="shared" si="3"/>
        <v>6</v>
      </c>
      <c r="N7" s="4" t="s">
        <v>1563</v>
      </c>
      <c r="O7" s="8">
        <f t="shared" si="0"/>
        <v>4</v>
      </c>
      <c r="P7" s="8">
        <f t="shared" si="1"/>
        <v>145</v>
      </c>
      <c r="Q7" s="8">
        <f t="shared" si="2"/>
        <v>6</v>
      </c>
    </row>
    <row r="8" spans="1:18" x14ac:dyDescent="0.25">
      <c r="A8" s="8">
        <v>7</v>
      </c>
      <c r="B8" s="8" t="s">
        <v>36</v>
      </c>
      <c r="C8" s="10" t="s">
        <v>10</v>
      </c>
      <c r="D8" s="9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11" t="s">
        <v>35</v>
      </c>
      <c r="J8" s="8">
        <f>COUNTIF($D$2:D8,D8)</f>
        <v>1</v>
      </c>
      <c r="K8" s="8">
        <f t="shared" si="3"/>
        <v>7</v>
      </c>
      <c r="N8" s="9" t="s">
        <v>69</v>
      </c>
      <c r="O8" s="8">
        <f t="shared" si="0"/>
        <v>9</v>
      </c>
      <c r="P8" s="8">
        <f t="shared" si="1"/>
        <v>151</v>
      </c>
      <c r="Q8" s="8">
        <f t="shared" si="2"/>
        <v>7</v>
      </c>
      <c r="R8" s="8">
        <v>6</v>
      </c>
    </row>
    <row r="9" spans="1:18" x14ac:dyDescent="0.25">
      <c r="A9" s="8">
        <v>8</v>
      </c>
      <c r="B9" s="8" t="s">
        <v>42</v>
      </c>
      <c r="C9" s="10" t="s">
        <v>10</v>
      </c>
      <c r="D9" s="9" t="s">
        <v>16</v>
      </c>
      <c r="E9" s="8" t="s">
        <v>43</v>
      </c>
      <c r="F9" s="8" t="s">
        <v>44</v>
      </c>
      <c r="G9" s="8" t="s">
        <v>45</v>
      </c>
      <c r="H9" s="8" t="s">
        <v>46</v>
      </c>
      <c r="I9" s="11" t="s">
        <v>47</v>
      </c>
      <c r="J9" s="8">
        <f>COUNTIF($D$2:D9,D9)</f>
        <v>2</v>
      </c>
      <c r="K9" s="8">
        <f t="shared" si="3"/>
        <v>8</v>
      </c>
      <c r="N9" s="9" t="s">
        <v>107</v>
      </c>
      <c r="O9" s="8">
        <f t="shared" si="0"/>
        <v>9</v>
      </c>
      <c r="P9" s="8">
        <f t="shared" si="1"/>
        <v>155</v>
      </c>
      <c r="Q9" s="8">
        <f t="shared" si="2"/>
        <v>8</v>
      </c>
      <c r="R9" s="8">
        <v>7</v>
      </c>
    </row>
    <row r="10" spans="1:18" x14ac:dyDescent="0.25">
      <c r="A10" s="8">
        <v>9</v>
      </c>
      <c r="B10" s="8" t="s">
        <v>48</v>
      </c>
      <c r="C10" s="10" t="s">
        <v>10</v>
      </c>
      <c r="D10" s="9" t="s">
        <v>49</v>
      </c>
      <c r="E10" s="8" t="s">
        <v>50</v>
      </c>
      <c r="F10" s="8" t="s">
        <v>51</v>
      </c>
      <c r="G10" s="8" t="s">
        <v>52</v>
      </c>
      <c r="H10" s="8" t="s">
        <v>53</v>
      </c>
      <c r="I10" s="11" t="s">
        <v>54</v>
      </c>
      <c r="J10" s="8">
        <f>COUNTIF($D$2:D10,D10)</f>
        <v>1</v>
      </c>
      <c r="K10" s="8">
        <f t="shared" si="3"/>
        <v>9</v>
      </c>
      <c r="N10" s="9" t="s">
        <v>156</v>
      </c>
      <c r="O10" s="8">
        <f t="shared" si="0"/>
        <v>32</v>
      </c>
      <c r="P10" s="8">
        <f t="shared" si="1"/>
        <v>157</v>
      </c>
      <c r="Q10" s="8">
        <f t="shared" si="2"/>
        <v>9</v>
      </c>
      <c r="R10" s="8">
        <v>8</v>
      </c>
    </row>
    <row r="11" spans="1:18" x14ac:dyDescent="0.25">
      <c r="A11" s="8">
        <v>10</v>
      </c>
      <c r="B11" s="2" t="s">
        <v>1570</v>
      </c>
      <c r="C11" s="6" t="s">
        <v>30</v>
      </c>
      <c r="D11" s="4" t="s">
        <v>1571</v>
      </c>
      <c r="I11" s="12">
        <v>4.3947E-2</v>
      </c>
      <c r="J11" s="8">
        <f>COUNTIF($D$2:D11,D11)</f>
        <v>1</v>
      </c>
      <c r="K11" s="8">
        <f t="shared" si="3"/>
        <v>10</v>
      </c>
      <c r="N11" s="9" t="s">
        <v>216</v>
      </c>
      <c r="O11" s="8">
        <f t="shared" si="0"/>
        <v>7</v>
      </c>
      <c r="P11" s="8">
        <f t="shared" si="1"/>
        <v>161</v>
      </c>
      <c r="Q11" s="8">
        <f t="shared" si="2"/>
        <v>10</v>
      </c>
      <c r="R11" s="8">
        <v>9</v>
      </c>
    </row>
    <row r="12" spans="1:18" x14ac:dyDescent="0.25">
      <c r="A12" s="8">
        <v>11</v>
      </c>
      <c r="B12" s="2" t="s">
        <v>1572</v>
      </c>
      <c r="C12" s="6" t="s">
        <v>10</v>
      </c>
      <c r="D12" s="4" t="s">
        <v>1573</v>
      </c>
      <c r="I12" s="12">
        <v>4.3970000000000002E-2</v>
      </c>
      <c r="J12" s="8">
        <f>COUNTIF($D$2:D12,D12)</f>
        <v>1</v>
      </c>
      <c r="K12" s="8">
        <f t="shared" si="3"/>
        <v>11</v>
      </c>
      <c r="N12" s="9" t="s">
        <v>735</v>
      </c>
      <c r="O12" s="8">
        <f t="shared" si="0"/>
        <v>3</v>
      </c>
      <c r="P12" s="8">
        <f t="shared" si="1"/>
        <v>166</v>
      </c>
      <c r="Q12" s="8">
        <f t="shared" si="2"/>
        <v>11</v>
      </c>
      <c r="R12" s="8">
        <v>10</v>
      </c>
    </row>
    <row r="13" spans="1:18" x14ac:dyDescent="0.25">
      <c r="A13" s="8">
        <v>12</v>
      </c>
      <c r="B13" s="2" t="s">
        <v>1574</v>
      </c>
      <c r="C13" s="6" t="s">
        <v>30</v>
      </c>
      <c r="D13" s="4" t="s">
        <v>1564</v>
      </c>
      <c r="I13" s="12">
        <v>4.4027999999999998E-2</v>
      </c>
      <c r="J13" s="8">
        <f>COUNTIF($D$2:D13,D13)</f>
        <v>1</v>
      </c>
      <c r="K13" s="8">
        <f t="shared" si="3"/>
        <v>12</v>
      </c>
      <c r="N13" s="4" t="s">
        <v>163</v>
      </c>
      <c r="O13" s="8">
        <f t="shared" si="0"/>
        <v>8</v>
      </c>
      <c r="P13" s="8">
        <f t="shared" si="1"/>
        <v>180</v>
      </c>
      <c r="Q13" s="8">
        <f t="shared" si="2"/>
        <v>12</v>
      </c>
      <c r="R13" s="8">
        <v>11</v>
      </c>
    </row>
    <row r="14" spans="1:18" x14ac:dyDescent="0.25">
      <c r="A14" s="8">
        <v>13</v>
      </c>
      <c r="B14" s="8" t="s">
        <v>55</v>
      </c>
      <c r="C14" s="10" t="s">
        <v>10</v>
      </c>
      <c r="D14" s="9" t="s">
        <v>56</v>
      </c>
      <c r="E14" s="8" t="s">
        <v>57</v>
      </c>
      <c r="F14" s="8" t="s">
        <v>58</v>
      </c>
      <c r="G14" s="8" t="s">
        <v>59</v>
      </c>
      <c r="H14" s="8" t="s">
        <v>60</v>
      </c>
      <c r="I14" s="11" t="s">
        <v>61</v>
      </c>
      <c r="J14" s="8">
        <f>COUNTIF($D$2:D14,D14)</f>
        <v>1</v>
      </c>
      <c r="K14" s="8">
        <f t="shared" si="3"/>
        <v>13</v>
      </c>
      <c r="N14" s="4" t="s">
        <v>223</v>
      </c>
      <c r="O14" s="8">
        <f t="shared" si="0"/>
        <v>25</v>
      </c>
      <c r="P14" s="8">
        <f t="shared" si="1"/>
        <v>185</v>
      </c>
      <c r="Q14" s="8">
        <f t="shared" si="2"/>
        <v>13</v>
      </c>
      <c r="R14" s="8">
        <v>12</v>
      </c>
    </row>
    <row r="15" spans="1:18" x14ac:dyDescent="0.25">
      <c r="A15" s="8">
        <v>14</v>
      </c>
      <c r="B15" s="2" t="s">
        <v>1575</v>
      </c>
      <c r="C15" s="6" t="s">
        <v>10</v>
      </c>
      <c r="D15" s="4" t="s">
        <v>1576</v>
      </c>
      <c r="I15" s="12">
        <v>4.4166999999999998E-2</v>
      </c>
      <c r="J15" s="8">
        <f>COUNTIF($D$2:D15,D15)</f>
        <v>1</v>
      </c>
      <c r="K15" s="8">
        <f t="shared" si="3"/>
        <v>14</v>
      </c>
      <c r="N15" s="4" t="s">
        <v>1564</v>
      </c>
      <c r="O15" s="8">
        <f t="shared" si="0"/>
        <v>3</v>
      </c>
      <c r="P15" s="8">
        <f t="shared" si="1"/>
        <v>186</v>
      </c>
      <c r="Q15" s="8">
        <f t="shared" si="2"/>
        <v>14</v>
      </c>
    </row>
    <row r="16" spans="1:18" x14ac:dyDescent="0.25">
      <c r="A16" s="8">
        <v>15</v>
      </c>
      <c r="B16" s="8" t="s">
        <v>62</v>
      </c>
      <c r="C16" s="10" t="s">
        <v>10</v>
      </c>
      <c r="D16" s="9" t="s">
        <v>37</v>
      </c>
      <c r="E16" s="8" t="s">
        <v>63</v>
      </c>
      <c r="F16" s="8" t="s">
        <v>64</v>
      </c>
      <c r="G16" s="8" t="s">
        <v>65</v>
      </c>
      <c r="H16" s="8" t="s">
        <v>66</v>
      </c>
      <c r="I16" s="11" t="s">
        <v>67</v>
      </c>
      <c r="J16" s="8">
        <f>COUNTIF($D$2:D16,D16)</f>
        <v>2</v>
      </c>
      <c r="K16" s="8">
        <f t="shared" si="3"/>
        <v>15</v>
      </c>
      <c r="N16" s="9" t="s">
        <v>82</v>
      </c>
      <c r="O16" s="8">
        <f t="shared" si="0"/>
        <v>12</v>
      </c>
      <c r="P16" s="8">
        <f t="shared" si="1"/>
        <v>189</v>
      </c>
      <c r="Q16" s="8">
        <f t="shared" si="2"/>
        <v>15</v>
      </c>
      <c r="R16" s="8">
        <v>13</v>
      </c>
    </row>
    <row r="17" spans="1:18" x14ac:dyDescent="0.25">
      <c r="A17" s="8">
        <v>16</v>
      </c>
      <c r="B17" s="2" t="s">
        <v>1577</v>
      </c>
      <c r="C17" s="6" t="s">
        <v>10</v>
      </c>
      <c r="D17" s="4" t="s">
        <v>1578</v>
      </c>
      <c r="I17" s="12">
        <v>4.4235999999999998E-2</v>
      </c>
      <c r="J17" s="8">
        <f>COUNTIF($D$2:D17,D17)</f>
        <v>1</v>
      </c>
      <c r="K17" s="8">
        <f t="shared" si="3"/>
        <v>16</v>
      </c>
      <c r="N17" s="9" t="s">
        <v>56</v>
      </c>
      <c r="O17" s="8">
        <f t="shared" si="0"/>
        <v>11</v>
      </c>
      <c r="P17" s="8">
        <f t="shared" si="1"/>
        <v>205</v>
      </c>
      <c r="Q17" s="8">
        <f t="shared" si="2"/>
        <v>16</v>
      </c>
      <c r="R17" s="8">
        <v>14</v>
      </c>
    </row>
    <row r="18" spans="1:18" x14ac:dyDescent="0.25">
      <c r="A18" s="8">
        <v>17</v>
      </c>
      <c r="B18" s="8" t="s">
        <v>68</v>
      </c>
      <c r="C18" s="10" t="s">
        <v>10</v>
      </c>
      <c r="D18" s="9" t="s">
        <v>69</v>
      </c>
      <c r="E18" s="8" t="s">
        <v>70</v>
      </c>
      <c r="F18" s="8" t="s">
        <v>71</v>
      </c>
      <c r="G18" s="8" t="s">
        <v>72</v>
      </c>
      <c r="H18" s="8" t="s">
        <v>73</v>
      </c>
      <c r="I18" s="11" t="s">
        <v>74</v>
      </c>
      <c r="J18" s="8">
        <f>COUNTIF($D$2:D18,D18)</f>
        <v>1</v>
      </c>
      <c r="K18" s="8">
        <f t="shared" si="3"/>
        <v>17</v>
      </c>
      <c r="N18" s="9" t="s">
        <v>295</v>
      </c>
      <c r="O18" s="8">
        <f t="shared" si="0"/>
        <v>5</v>
      </c>
      <c r="P18" s="8">
        <f t="shared" si="1"/>
        <v>267</v>
      </c>
      <c r="Q18" s="8">
        <f t="shared" si="2"/>
        <v>17</v>
      </c>
    </row>
    <row r="19" spans="1:18" x14ac:dyDescent="0.25">
      <c r="A19" s="8">
        <v>18</v>
      </c>
      <c r="B19" s="8" t="s">
        <v>75</v>
      </c>
      <c r="C19" s="10" t="s">
        <v>1555</v>
      </c>
      <c r="D19" s="9" t="s">
        <v>76</v>
      </c>
      <c r="E19" s="8" t="s">
        <v>11</v>
      </c>
      <c r="F19" s="8" t="s">
        <v>77</v>
      </c>
      <c r="G19" s="8" t="s">
        <v>78</v>
      </c>
      <c r="H19" s="8" t="s">
        <v>79</v>
      </c>
      <c r="I19" s="11" t="s">
        <v>80</v>
      </c>
      <c r="J19" s="8">
        <f>COUNTIF($D$2:D19,D19)</f>
        <v>1</v>
      </c>
      <c r="K19" s="8">
        <f t="shared" si="3"/>
        <v>18</v>
      </c>
      <c r="N19" s="9" t="s">
        <v>100</v>
      </c>
      <c r="O19" s="8">
        <f t="shared" si="0"/>
        <v>9</v>
      </c>
      <c r="P19" s="8">
        <f t="shared" si="1"/>
        <v>278</v>
      </c>
      <c r="Q19" s="8">
        <f t="shared" si="2"/>
        <v>18</v>
      </c>
    </row>
    <row r="20" spans="1:18" x14ac:dyDescent="0.25">
      <c r="A20" s="8">
        <v>19</v>
      </c>
      <c r="B20" s="2" t="s">
        <v>1437</v>
      </c>
      <c r="C20" s="6" t="s">
        <v>10</v>
      </c>
      <c r="D20" s="4" t="s">
        <v>549</v>
      </c>
      <c r="I20" s="12">
        <v>4.4363E-2</v>
      </c>
      <c r="J20" s="8">
        <f>COUNTIF($D$2:D20,D20)</f>
        <v>1</v>
      </c>
      <c r="K20" s="8">
        <f t="shared" si="3"/>
        <v>19</v>
      </c>
      <c r="N20" s="9" t="s">
        <v>366</v>
      </c>
      <c r="O20" s="8">
        <f t="shared" si="0"/>
        <v>10</v>
      </c>
      <c r="P20" s="8">
        <f t="shared" si="1"/>
        <v>278</v>
      </c>
      <c r="Q20" s="8">
        <f t="shared" si="2"/>
        <v>18</v>
      </c>
    </row>
    <row r="21" spans="1:18" x14ac:dyDescent="0.25">
      <c r="A21" s="8">
        <v>20</v>
      </c>
      <c r="B21" s="2" t="s">
        <v>1579</v>
      </c>
      <c r="C21" s="6" t="s">
        <v>10</v>
      </c>
      <c r="D21" s="4" t="s">
        <v>1562</v>
      </c>
      <c r="I21" s="12">
        <v>4.4456000000000002E-2</v>
      </c>
      <c r="J21" s="8">
        <f>COUNTIF($D$2:D21,D21)</f>
        <v>1</v>
      </c>
      <c r="K21" s="8">
        <f t="shared" si="3"/>
        <v>20</v>
      </c>
      <c r="N21" s="4" t="s">
        <v>549</v>
      </c>
      <c r="O21" s="8">
        <f t="shared" si="0"/>
        <v>20</v>
      </c>
      <c r="P21" s="8">
        <f t="shared" si="1"/>
        <v>285</v>
      </c>
      <c r="Q21" s="8">
        <f t="shared" si="2"/>
        <v>20</v>
      </c>
    </row>
    <row r="22" spans="1:18" x14ac:dyDescent="0.25">
      <c r="A22" s="8">
        <v>21</v>
      </c>
      <c r="B22" s="8" t="s">
        <v>81</v>
      </c>
      <c r="C22" s="10" t="s">
        <v>10</v>
      </c>
      <c r="D22" s="9" t="s">
        <v>82</v>
      </c>
      <c r="E22" s="8" t="s">
        <v>83</v>
      </c>
      <c r="F22" s="8" t="s">
        <v>84</v>
      </c>
      <c r="G22" s="8" t="s">
        <v>85</v>
      </c>
      <c r="H22" s="8" t="s">
        <v>86</v>
      </c>
      <c r="I22" s="11" t="s">
        <v>87</v>
      </c>
      <c r="J22" s="8">
        <f>COUNTIF($D$2:D22,D22)</f>
        <v>1</v>
      </c>
      <c r="K22" s="8">
        <f t="shared" si="3"/>
        <v>21</v>
      </c>
      <c r="N22" s="9" t="s">
        <v>267</v>
      </c>
      <c r="O22" s="8">
        <f t="shared" si="0"/>
        <v>12</v>
      </c>
      <c r="P22" s="8">
        <f t="shared" si="1"/>
        <v>298</v>
      </c>
      <c r="Q22" s="8">
        <f t="shared" si="2"/>
        <v>21</v>
      </c>
    </row>
    <row r="23" spans="1:18" x14ac:dyDescent="0.25">
      <c r="A23" s="8">
        <v>22</v>
      </c>
      <c r="B23" s="8" t="s">
        <v>88</v>
      </c>
      <c r="C23" s="10" t="s">
        <v>10</v>
      </c>
      <c r="D23" s="9" t="s">
        <v>49</v>
      </c>
      <c r="E23" s="8" t="s">
        <v>89</v>
      </c>
      <c r="F23" s="8" t="s">
        <v>90</v>
      </c>
      <c r="G23" s="8" t="s">
        <v>91</v>
      </c>
      <c r="H23" s="8" t="s">
        <v>92</v>
      </c>
      <c r="I23" s="11" t="s">
        <v>93</v>
      </c>
      <c r="J23" s="8">
        <f>COUNTIF($D$2:D23,D23)</f>
        <v>2</v>
      </c>
      <c r="K23" s="8">
        <f t="shared" si="3"/>
        <v>22</v>
      </c>
      <c r="N23" s="4" t="s">
        <v>1566</v>
      </c>
      <c r="O23" s="8">
        <f t="shared" si="0"/>
        <v>8</v>
      </c>
      <c r="P23" s="8">
        <f t="shared" si="1"/>
        <v>312</v>
      </c>
      <c r="Q23" s="8">
        <f t="shared" si="2"/>
        <v>22</v>
      </c>
    </row>
    <row r="24" spans="1:18" x14ac:dyDescent="0.25">
      <c r="A24" s="8">
        <v>23</v>
      </c>
      <c r="B24" s="2" t="s">
        <v>1580</v>
      </c>
      <c r="C24" s="6" t="s">
        <v>10</v>
      </c>
      <c r="D24" s="4" t="s">
        <v>1581</v>
      </c>
      <c r="I24" s="12">
        <v>4.4860999999999998E-2</v>
      </c>
      <c r="J24" s="8">
        <f>COUNTIF($D$2:D24,D24)</f>
        <v>1</v>
      </c>
      <c r="K24" s="8">
        <f t="shared" si="3"/>
        <v>23</v>
      </c>
      <c r="N24" s="9" t="s">
        <v>119</v>
      </c>
      <c r="O24" s="8">
        <f t="shared" si="0"/>
        <v>4</v>
      </c>
      <c r="P24" s="8">
        <f t="shared" si="1"/>
        <v>320</v>
      </c>
      <c r="Q24" s="8">
        <f t="shared" si="2"/>
        <v>23</v>
      </c>
    </row>
    <row r="25" spans="1:18" x14ac:dyDescent="0.25">
      <c r="A25" s="8">
        <v>24</v>
      </c>
      <c r="B25" s="8" t="s">
        <v>94</v>
      </c>
      <c r="C25" s="10" t="s">
        <v>10</v>
      </c>
      <c r="D25" s="9" t="s">
        <v>95</v>
      </c>
      <c r="E25" s="8" t="s">
        <v>11</v>
      </c>
      <c r="F25" s="8" t="s">
        <v>96</v>
      </c>
      <c r="G25" s="8" t="s">
        <v>97</v>
      </c>
      <c r="H25" s="8" t="s">
        <v>41</v>
      </c>
      <c r="I25" s="11" t="s">
        <v>98</v>
      </c>
      <c r="J25" s="8">
        <f>COUNTIF($D$2:D25,D25)</f>
        <v>1</v>
      </c>
      <c r="K25" s="8">
        <f t="shared" si="3"/>
        <v>24</v>
      </c>
      <c r="N25" s="9" t="s">
        <v>353</v>
      </c>
      <c r="O25" s="8">
        <f t="shared" si="0"/>
        <v>6</v>
      </c>
      <c r="P25" s="8">
        <f t="shared" si="1"/>
        <v>338</v>
      </c>
      <c r="Q25" s="8">
        <f t="shared" si="2"/>
        <v>24</v>
      </c>
    </row>
    <row r="26" spans="1:18" x14ac:dyDescent="0.25">
      <c r="A26" s="8">
        <v>25</v>
      </c>
      <c r="B26" s="2" t="s">
        <v>1459</v>
      </c>
      <c r="C26" s="6" t="s">
        <v>1460</v>
      </c>
      <c r="D26" s="4" t="s">
        <v>95</v>
      </c>
      <c r="I26" s="12">
        <v>4.4895999999999998E-2</v>
      </c>
      <c r="J26" s="8">
        <f>COUNTIF($D$2:D26,D26)</f>
        <v>2</v>
      </c>
      <c r="K26" s="8">
        <f t="shared" si="3"/>
        <v>25</v>
      </c>
      <c r="N26" s="4" t="s">
        <v>1609</v>
      </c>
      <c r="O26" s="8">
        <f t="shared" si="0"/>
        <v>4</v>
      </c>
      <c r="P26" s="8">
        <f t="shared" si="1"/>
        <v>360</v>
      </c>
      <c r="Q26" s="8">
        <f t="shared" si="2"/>
        <v>25</v>
      </c>
    </row>
    <row r="27" spans="1:18" x14ac:dyDescent="0.25">
      <c r="A27" s="8">
        <v>26</v>
      </c>
      <c r="B27" s="2" t="s">
        <v>1582</v>
      </c>
      <c r="C27" s="6" t="s">
        <v>10</v>
      </c>
      <c r="D27" s="4" t="s">
        <v>1583</v>
      </c>
      <c r="I27" s="12">
        <v>4.5058000000000001E-2</v>
      </c>
      <c r="J27" s="8">
        <f>COUNTIF($D$2:D27,D27)</f>
        <v>1</v>
      </c>
      <c r="K27" s="8">
        <f t="shared" si="3"/>
        <v>26</v>
      </c>
      <c r="N27" s="9" t="s">
        <v>246</v>
      </c>
      <c r="O27" s="8">
        <f t="shared" si="0"/>
        <v>7</v>
      </c>
      <c r="P27" s="8">
        <f t="shared" si="1"/>
        <v>398</v>
      </c>
      <c r="Q27" s="8">
        <f t="shared" si="2"/>
        <v>26</v>
      </c>
    </row>
    <row r="28" spans="1:18" x14ac:dyDescent="0.25">
      <c r="A28" s="8">
        <v>27</v>
      </c>
      <c r="B28" s="2" t="s">
        <v>1584</v>
      </c>
      <c r="C28" s="6" t="s">
        <v>10</v>
      </c>
      <c r="D28" s="4" t="s">
        <v>1563</v>
      </c>
      <c r="I28" s="12">
        <v>4.5081000000000003E-2</v>
      </c>
      <c r="J28" s="8">
        <f>COUNTIF($D$2:D28,D28)</f>
        <v>1</v>
      </c>
      <c r="K28" s="8">
        <f t="shared" si="3"/>
        <v>27</v>
      </c>
      <c r="N28" s="9" t="s">
        <v>336</v>
      </c>
      <c r="O28" s="8">
        <f t="shared" si="0"/>
        <v>9</v>
      </c>
      <c r="P28" s="8">
        <f t="shared" si="1"/>
        <v>437</v>
      </c>
      <c r="Q28" s="8">
        <f t="shared" si="2"/>
        <v>27</v>
      </c>
    </row>
    <row r="29" spans="1:18" x14ac:dyDescent="0.25">
      <c r="A29" s="8">
        <v>28</v>
      </c>
      <c r="B29" s="2" t="s">
        <v>1585</v>
      </c>
      <c r="C29" s="6" t="s">
        <v>10</v>
      </c>
      <c r="D29" s="4" t="s">
        <v>1563</v>
      </c>
      <c r="I29" s="12">
        <v>4.5103999999999998E-2</v>
      </c>
      <c r="J29" s="8">
        <f>COUNTIF($D$2:D29,D29)</f>
        <v>2</v>
      </c>
      <c r="K29" s="8">
        <f t="shared" si="3"/>
        <v>28</v>
      </c>
      <c r="N29" s="9" t="s">
        <v>685</v>
      </c>
      <c r="O29" s="8">
        <f t="shared" si="0"/>
        <v>5</v>
      </c>
      <c r="P29" s="8">
        <f t="shared" si="1"/>
        <v>642</v>
      </c>
      <c r="Q29" s="8">
        <f t="shared" si="2"/>
        <v>28</v>
      </c>
    </row>
    <row r="30" spans="1:18" x14ac:dyDescent="0.25">
      <c r="A30" s="8">
        <v>29</v>
      </c>
      <c r="B30" s="8" t="s">
        <v>99</v>
      </c>
      <c r="C30" s="10" t="s">
        <v>10</v>
      </c>
      <c r="D30" s="9" t="s">
        <v>100</v>
      </c>
      <c r="E30" s="8" t="s">
        <v>101</v>
      </c>
      <c r="F30" s="8" t="s">
        <v>102</v>
      </c>
      <c r="G30" s="8" t="s">
        <v>103</v>
      </c>
      <c r="H30" s="8" t="s">
        <v>104</v>
      </c>
      <c r="I30" s="11" t="s">
        <v>105</v>
      </c>
      <c r="J30" s="8">
        <f>COUNTIF($D$2:D30,D30)</f>
        <v>1</v>
      </c>
      <c r="K30" s="8">
        <f t="shared" si="3"/>
        <v>29</v>
      </c>
      <c r="N30" s="25" t="s">
        <v>872</v>
      </c>
      <c r="O30" s="8">
        <f t="shared" si="0"/>
        <v>3</v>
      </c>
      <c r="P30" s="8">
        <f t="shared" si="1"/>
        <v>720</v>
      </c>
      <c r="Q30" s="8">
        <f t="shared" si="2"/>
        <v>29</v>
      </c>
    </row>
    <row r="31" spans="1:18" x14ac:dyDescent="0.25">
      <c r="A31" s="8">
        <v>30</v>
      </c>
      <c r="B31" s="8" t="s">
        <v>106</v>
      </c>
      <c r="C31" s="10" t="s">
        <v>10</v>
      </c>
      <c r="D31" s="9" t="s">
        <v>107</v>
      </c>
      <c r="E31" s="8" t="s">
        <v>108</v>
      </c>
      <c r="F31" s="8" t="s">
        <v>109</v>
      </c>
      <c r="G31" s="8" t="s">
        <v>110</v>
      </c>
      <c r="H31" s="8" t="s">
        <v>111</v>
      </c>
      <c r="I31" s="11" t="s">
        <v>112</v>
      </c>
      <c r="J31" s="8">
        <f>COUNTIF($D$2:D31,D31)</f>
        <v>1</v>
      </c>
      <c r="K31" s="8">
        <f t="shared" si="3"/>
        <v>30</v>
      </c>
      <c r="N31" s="25" t="s">
        <v>794</v>
      </c>
      <c r="O31" s="8">
        <f t="shared" si="0"/>
        <v>3</v>
      </c>
      <c r="P31" s="8">
        <f t="shared" si="1"/>
        <v>728</v>
      </c>
      <c r="Q31" s="8">
        <f t="shared" si="2"/>
        <v>30</v>
      </c>
    </row>
    <row r="32" spans="1:18" x14ac:dyDescent="0.25">
      <c r="A32" s="8">
        <v>31</v>
      </c>
      <c r="B32" s="2" t="s">
        <v>1455</v>
      </c>
      <c r="C32" s="6" t="s">
        <v>222</v>
      </c>
      <c r="D32" s="4" t="s">
        <v>223</v>
      </c>
      <c r="I32" s="12">
        <v>4.5242999999999998E-2</v>
      </c>
      <c r="J32" s="8">
        <f>COUNTIF($D$2:D32,D32)</f>
        <v>1</v>
      </c>
      <c r="K32" s="8">
        <f t="shared" si="3"/>
        <v>31</v>
      </c>
      <c r="N32" s="27" t="s">
        <v>1485</v>
      </c>
      <c r="O32" s="28">
        <f t="shared" si="0"/>
        <v>4</v>
      </c>
      <c r="P32" s="28">
        <v>999</v>
      </c>
      <c r="Q32" s="28">
        <f t="shared" si="2"/>
        <v>31</v>
      </c>
      <c r="R32" s="28"/>
    </row>
    <row r="33" spans="1:18" x14ac:dyDescent="0.25">
      <c r="A33" s="8">
        <v>32</v>
      </c>
      <c r="B33" s="8" t="s">
        <v>113</v>
      </c>
      <c r="C33" s="10" t="s">
        <v>30</v>
      </c>
      <c r="D33" s="9" t="s">
        <v>95</v>
      </c>
      <c r="E33" s="8" t="s">
        <v>11</v>
      </c>
      <c r="F33" s="8" t="s">
        <v>114</v>
      </c>
      <c r="G33" s="8" t="s">
        <v>115</v>
      </c>
      <c r="H33" s="8" t="s">
        <v>116</v>
      </c>
      <c r="I33" s="11" t="s">
        <v>117</v>
      </c>
      <c r="J33" s="8">
        <f>COUNTIF($D$2:D33,D33)</f>
        <v>3</v>
      </c>
      <c r="K33" s="8">
        <f t="shared" si="3"/>
        <v>32</v>
      </c>
      <c r="N33" s="29" t="s">
        <v>1568</v>
      </c>
      <c r="O33" s="28">
        <f t="shared" si="0"/>
        <v>1</v>
      </c>
      <c r="P33" s="28">
        <f t="shared" ref="P33:P76" si="4">IF(O33&gt;2,SUMIF($D:$D,N33,$K:$K),999)</f>
        <v>999</v>
      </c>
      <c r="Q33" s="28">
        <f t="shared" si="2"/>
        <v>31</v>
      </c>
      <c r="R33" s="28"/>
    </row>
    <row r="34" spans="1:18" x14ac:dyDescent="0.25">
      <c r="A34" s="8">
        <v>33</v>
      </c>
      <c r="B34" s="8" t="s">
        <v>118</v>
      </c>
      <c r="C34" s="10" t="s">
        <v>10</v>
      </c>
      <c r="D34" s="9" t="s">
        <v>119</v>
      </c>
      <c r="E34" s="8" t="s">
        <v>120</v>
      </c>
      <c r="F34" s="8" t="s">
        <v>121</v>
      </c>
      <c r="G34" s="8" t="s">
        <v>122</v>
      </c>
      <c r="H34" s="8" t="s">
        <v>123</v>
      </c>
      <c r="I34" s="11" t="s">
        <v>124</v>
      </c>
      <c r="J34" s="8">
        <f>COUNTIF($D$2:D34,D34)</f>
        <v>1</v>
      </c>
      <c r="K34" s="8">
        <f t="shared" si="3"/>
        <v>33</v>
      </c>
      <c r="N34" s="29" t="s">
        <v>1569</v>
      </c>
      <c r="O34" s="28">
        <f t="shared" ref="O34:O65" si="5">COUNTIF($D:$D,N34)</f>
        <v>1</v>
      </c>
      <c r="P34" s="28">
        <f t="shared" si="4"/>
        <v>999</v>
      </c>
      <c r="Q34" s="28">
        <f t="shared" ref="Q34:Q65" si="6">RANK(P34,$P:$P,1)</f>
        <v>31</v>
      </c>
      <c r="R34" s="28"/>
    </row>
    <row r="35" spans="1:18" x14ac:dyDescent="0.25">
      <c r="A35" s="8">
        <v>34</v>
      </c>
      <c r="B35" s="8" t="s">
        <v>125</v>
      </c>
      <c r="C35" s="10" t="s">
        <v>126</v>
      </c>
      <c r="D35" s="9" t="s">
        <v>127</v>
      </c>
      <c r="E35" s="8" t="s">
        <v>128</v>
      </c>
      <c r="F35" s="8" t="s">
        <v>129</v>
      </c>
      <c r="G35" s="8" t="s">
        <v>72</v>
      </c>
      <c r="H35" s="8" t="s">
        <v>130</v>
      </c>
      <c r="I35" s="11" t="s">
        <v>131</v>
      </c>
      <c r="J35" s="8">
        <f>COUNTIF($D$2:D35,D35)</f>
        <v>1</v>
      </c>
      <c r="K35" s="8">
        <f t="shared" si="3"/>
        <v>34</v>
      </c>
      <c r="N35" s="29" t="s">
        <v>1571</v>
      </c>
      <c r="O35" s="28">
        <f t="shared" si="5"/>
        <v>1</v>
      </c>
      <c r="P35" s="28">
        <f t="shared" si="4"/>
        <v>999</v>
      </c>
      <c r="Q35" s="28">
        <f t="shared" si="6"/>
        <v>31</v>
      </c>
      <c r="R35" s="28"/>
    </row>
    <row r="36" spans="1:18" x14ac:dyDescent="0.25">
      <c r="A36" s="8">
        <v>35</v>
      </c>
      <c r="B36" s="8" t="s">
        <v>132</v>
      </c>
      <c r="C36" s="10" t="s">
        <v>10</v>
      </c>
      <c r="D36" s="9" t="s">
        <v>23</v>
      </c>
      <c r="E36" s="8" t="s">
        <v>133</v>
      </c>
      <c r="F36" s="8" t="s">
        <v>134</v>
      </c>
      <c r="G36" s="8" t="s">
        <v>135</v>
      </c>
      <c r="H36" s="8" t="s">
        <v>136</v>
      </c>
      <c r="I36" s="11" t="s">
        <v>137</v>
      </c>
      <c r="J36" s="8">
        <f>COUNTIF($D$2:D36,D36)</f>
        <v>4</v>
      </c>
      <c r="K36" s="8">
        <f t="shared" si="3"/>
        <v>0</v>
      </c>
      <c r="N36" s="29" t="s">
        <v>1573</v>
      </c>
      <c r="O36" s="28">
        <f t="shared" si="5"/>
        <v>1</v>
      </c>
      <c r="P36" s="28">
        <f t="shared" si="4"/>
        <v>999</v>
      </c>
      <c r="Q36" s="28">
        <f t="shared" si="6"/>
        <v>31</v>
      </c>
      <c r="R36" s="28"/>
    </row>
    <row r="37" spans="1:18" x14ac:dyDescent="0.25">
      <c r="A37" s="8">
        <v>36</v>
      </c>
      <c r="B37" s="2" t="s">
        <v>1443</v>
      </c>
      <c r="C37" s="6" t="s">
        <v>222</v>
      </c>
      <c r="D37" s="4" t="s">
        <v>163</v>
      </c>
      <c r="I37" s="12">
        <v>4.5497999999999997E-2</v>
      </c>
      <c r="J37" s="8">
        <f>COUNTIF($D$2:D37,D37)</f>
        <v>1</v>
      </c>
      <c r="K37" s="8">
        <f t="shared" si="3"/>
        <v>36</v>
      </c>
      <c r="N37" s="29" t="s">
        <v>1576</v>
      </c>
      <c r="O37" s="28">
        <f t="shared" si="5"/>
        <v>1</v>
      </c>
      <c r="P37" s="28">
        <f t="shared" si="4"/>
        <v>999</v>
      </c>
      <c r="Q37" s="28">
        <f t="shared" si="6"/>
        <v>31</v>
      </c>
      <c r="R37" s="28"/>
    </row>
    <row r="38" spans="1:18" x14ac:dyDescent="0.25">
      <c r="A38" s="8">
        <v>37</v>
      </c>
      <c r="B38" s="8" t="s">
        <v>138</v>
      </c>
      <c r="C38" s="10" t="s">
        <v>126</v>
      </c>
      <c r="D38" s="9" t="s">
        <v>49</v>
      </c>
      <c r="E38" s="8" t="s">
        <v>139</v>
      </c>
      <c r="F38" s="8" t="s">
        <v>121</v>
      </c>
      <c r="G38" s="8" t="s">
        <v>140</v>
      </c>
      <c r="H38" s="8" t="s">
        <v>86</v>
      </c>
      <c r="I38" s="11" t="s">
        <v>141</v>
      </c>
      <c r="J38" s="8">
        <f>COUNTIF($D$2:D38,D38)</f>
        <v>3</v>
      </c>
      <c r="K38" s="8">
        <f t="shared" si="3"/>
        <v>37</v>
      </c>
      <c r="N38" s="29" t="s">
        <v>1578</v>
      </c>
      <c r="O38" s="28">
        <f t="shared" si="5"/>
        <v>1</v>
      </c>
      <c r="P38" s="28">
        <f t="shared" si="4"/>
        <v>999</v>
      </c>
      <c r="Q38" s="28">
        <f t="shared" si="6"/>
        <v>31</v>
      </c>
      <c r="R38" s="28"/>
    </row>
    <row r="39" spans="1:18" x14ac:dyDescent="0.25">
      <c r="A39" s="8">
        <v>38</v>
      </c>
      <c r="B39" s="8" t="s">
        <v>142</v>
      </c>
      <c r="C39" s="10" t="s">
        <v>126</v>
      </c>
      <c r="D39" s="9" t="s">
        <v>143</v>
      </c>
      <c r="E39" s="8" t="s">
        <v>144</v>
      </c>
      <c r="F39" s="8" t="s">
        <v>145</v>
      </c>
      <c r="G39" s="8" t="s">
        <v>146</v>
      </c>
      <c r="H39" s="8" t="s">
        <v>86</v>
      </c>
      <c r="I39" s="11" t="s">
        <v>147</v>
      </c>
      <c r="J39" s="8">
        <f>COUNTIF($D$2:D39,D39)</f>
        <v>1</v>
      </c>
      <c r="K39" s="8">
        <f t="shared" si="3"/>
        <v>38</v>
      </c>
      <c r="N39" s="30" t="s">
        <v>76</v>
      </c>
      <c r="O39" s="28">
        <f t="shared" si="5"/>
        <v>2</v>
      </c>
      <c r="P39" s="28">
        <f t="shared" si="4"/>
        <v>999</v>
      </c>
      <c r="Q39" s="28">
        <f t="shared" si="6"/>
        <v>31</v>
      </c>
      <c r="R39" s="28"/>
    </row>
    <row r="40" spans="1:18" x14ac:dyDescent="0.25">
      <c r="A40" s="8">
        <v>39</v>
      </c>
      <c r="B40" s="8" t="s">
        <v>148</v>
      </c>
      <c r="C40" s="10" t="s">
        <v>10</v>
      </c>
      <c r="D40" s="9" t="s">
        <v>149</v>
      </c>
      <c r="E40" s="8" t="s">
        <v>150</v>
      </c>
      <c r="F40" s="8" t="s">
        <v>151</v>
      </c>
      <c r="G40" s="8" t="s">
        <v>152</v>
      </c>
      <c r="H40" s="8" t="s">
        <v>153</v>
      </c>
      <c r="I40" s="11" t="s">
        <v>154</v>
      </c>
      <c r="J40" s="8">
        <f>COUNTIF($D$2:D40,D40)</f>
        <v>1</v>
      </c>
      <c r="K40" s="8">
        <f t="shared" si="3"/>
        <v>39</v>
      </c>
      <c r="N40" s="29" t="s">
        <v>1562</v>
      </c>
      <c r="O40" s="28">
        <f t="shared" si="5"/>
        <v>2</v>
      </c>
      <c r="P40" s="28">
        <f t="shared" si="4"/>
        <v>999</v>
      </c>
      <c r="Q40" s="28">
        <f t="shared" si="6"/>
        <v>31</v>
      </c>
      <c r="R40" s="28"/>
    </row>
    <row r="41" spans="1:18" x14ac:dyDescent="0.25">
      <c r="A41" s="8">
        <v>40</v>
      </c>
      <c r="B41" s="8" t="s">
        <v>155</v>
      </c>
      <c r="C41" s="10" t="s">
        <v>10</v>
      </c>
      <c r="D41" s="9" t="s">
        <v>156</v>
      </c>
      <c r="E41" s="8" t="s">
        <v>157</v>
      </c>
      <c r="F41" s="8" t="s">
        <v>158</v>
      </c>
      <c r="G41" s="8" t="s">
        <v>159</v>
      </c>
      <c r="H41" s="8" t="s">
        <v>160</v>
      </c>
      <c r="I41" s="11" t="s">
        <v>161</v>
      </c>
      <c r="J41" s="8">
        <f>COUNTIF($D$2:D41,D41)</f>
        <v>1</v>
      </c>
      <c r="K41" s="8">
        <f t="shared" si="3"/>
        <v>40</v>
      </c>
      <c r="N41" s="29" t="s">
        <v>1581</v>
      </c>
      <c r="O41" s="28">
        <f t="shared" si="5"/>
        <v>1</v>
      </c>
      <c r="P41" s="28">
        <f t="shared" si="4"/>
        <v>999</v>
      </c>
      <c r="Q41" s="28">
        <f t="shared" si="6"/>
        <v>31</v>
      </c>
      <c r="R41" s="28"/>
    </row>
    <row r="42" spans="1:18" x14ac:dyDescent="0.25">
      <c r="A42" s="8">
        <v>41</v>
      </c>
      <c r="B42" s="2" t="s">
        <v>1586</v>
      </c>
      <c r="C42" s="6" t="s">
        <v>222</v>
      </c>
      <c r="D42" s="4" t="s">
        <v>1565</v>
      </c>
      <c r="I42" s="12">
        <v>4.5798999999999999E-2</v>
      </c>
      <c r="J42" s="8">
        <f>COUNTIF($D$2:D42,D42)</f>
        <v>1</v>
      </c>
      <c r="K42" s="8">
        <f t="shared" si="3"/>
        <v>41</v>
      </c>
      <c r="N42" s="29" t="s">
        <v>1583</v>
      </c>
      <c r="O42" s="28">
        <f t="shared" si="5"/>
        <v>1</v>
      </c>
      <c r="P42" s="28">
        <f t="shared" si="4"/>
        <v>999</v>
      </c>
      <c r="Q42" s="28">
        <f t="shared" si="6"/>
        <v>31</v>
      </c>
      <c r="R42" s="28"/>
    </row>
    <row r="43" spans="1:18" x14ac:dyDescent="0.25">
      <c r="A43" s="8">
        <v>42</v>
      </c>
      <c r="B43" s="8" t="s">
        <v>162</v>
      </c>
      <c r="C43" s="10" t="s">
        <v>30</v>
      </c>
      <c r="D43" s="9" t="s">
        <v>163</v>
      </c>
      <c r="E43" s="8" t="s">
        <v>164</v>
      </c>
      <c r="F43" s="8" t="s">
        <v>165</v>
      </c>
      <c r="G43" s="8" t="s">
        <v>166</v>
      </c>
      <c r="H43" s="8" t="s">
        <v>130</v>
      </c>
      <c r="I43" s="11" t="s">
        <v>167</v>
      </c>
      <c r="J43" s="8">
        <f>COUNTIF($D$2:D43,D43)</f>
        <v>2</v>
      </c>
      <c r="K43" s="8">
        <f t="shared" si="3"/>
        <v>42</v>
      </c>
      <c r="N43" s="30" t="s">
        <v>127</v>
      </c>
      <c r="O43" s="28">
        <f t="shared" si="5"/>
        <v>1</v>
      </c>
      <c r="P43" s="28">
        <f t="shared" si="4"/>
        <v>999</v>
      </c>
      <c r="Q43" s="28">
        <f t="shared" si="6"/>
        <v>31</v>
      </c>
      <c r="R43" s="28"/>
    </row>
    <row r="44" spans="1:18" x14ac:dyDescent="0.25">
      <c r="A44" s="8">
        <v>43</v>
      </c>
      <c r="B44" s="8" t="s">
        <v>168</v>
      </c>
      <c r="C44" s="10" t="s">
        <v>126</v>
      </c>
      <c r="D44" s="9" t="s">
        <v>11</v>
      </c>
      <c r="E44" s="8" t="s">
        <v>11</v>
      </c>
      <c r="F44" s="8" t="s">
        <v>102</v>
      </c>
      <c r="G44" s="8" t="s">
        <v>169</v>
      </c>
      <c r="H44" s="8" t="s">
        <v>170</v>
      </c>
      <c r="I44" s="11" t="s">
        <v>171</v>
      </c>
      <c r="J44" s="8">
        <f>COUNTIF($D$2:D44,D44)</f>
        <v>1</v>
      </c>
      <c r="K44" s="8">
        <f t="shared" si="3"/>
        <v>43</v>
      </c>
      <c r="N44" s="30" t="s">
        <v>143</v>
      </c>
      <c r="O44" s="28">
        <f t="shared" si="5"/>
        <v>1</v>
      </c>
      <c r="P44" s="28">
        <f t="shared" si="4"/>
        <v>999</v>
      </c>
      <c r="Q44" s="28">
        <f t="shared" si="6"/>
        <v>31</v>
      </c>
      <c r="R44" s="28"/>
    </row>
    <row r="45" spans="1:18" x14ac:dyDescent="0.25">
      <c r="A45" s="8">
        <v>44</v>
      </c>
      <c r="B45" s="8" t="s">
        <v>172</v>
      </c>
      <c r="C45" s="10" t="s">
        <v>10</v>
      </c>
      <c r="D45" s="9" t="s">
        <v>11</v>
      </c>
      <c r="E45" s="8" t="s">
        <v>11</v>
      </c>
      <c r="F45" s="8" t="s">
        <v>173</v>
      </c>
      <c r="G45" s="8" t="s">
        <v>174</v>
      </c>
      <c r="H45" s="8" t="s">
        <v>175</v>
      </c>
      <c r="I45" s="11" t="s">
        <v>176</v>
      </c>
      <c r="J45" s="8">
        <f>COUNTIF($D$2:D45,D45)</f>
        <v>2</v>
      </c>
      <c r="K45" s="8">
        <f t="shared" si="3"/>
        <v>44</v>
      </c>
      <c r="N45" s="30" t="s">
        <v>149</v>
      </c>
      <c r="O45" s="28">
        <f t="shared" si="5"/>
        <v>1</v>
      </c>
      <c r="P45" s="28">
        <f t="shared" si="4"/>
        <v>999</v>
      </c>
      <c r="Q45" s="28">
        <f t="shared" si="6"/>
        <v>31</v>
      </c>
      <c r="R45" s="28"/>
    </row>
    <row r="46" spans="1:18" x14ac:dyDescent="0.25">
      <c r="A46" s="8">
        <v>45</v>
      </c>
      <c r="B46" s="8" t="s">
        <v>177</v>
      </c>
      <c r="C46" s="10" t="s">
        <v>10</v>
      </c>
      <c r="D46" s="9" t="s">
        <v>156</v>
      </c>
      <c r="E46" s="8" t="s">
        <v>178</v>
      </c>
      <c r="F46" s="8" t="s">
        <v>179</v>
      </c>
      <c r="G46" s="8" t="s">
        <v>180</v>
      </c>
      <c r="H46" s="8" t="s">
        <v>153</v>
      </c>
      <c r="I46" s="11" t="s">
        <v>181</v>
      </c>
      <c r="J46" s="8">
        <f>COUNTIF($D$2:D46,D46)</f>
        <v>2</v>
      </c>
      <c r="K46" s="8">
        <f t="shared" si="3"/>
        <v>45</v>
      </c>
      <c r="N46" s="29" t="s">
        <v>1565</v>
      </c>
      <c r="O46" s="28">
        <f t="shared" si="5"/>
        <v>2</v>
      </c>
      <c r="P46" s="28">
        <f t="shared" si="4"/>
        <v>999</v>
      </c>
      <c r="Q46" s="28">
        <f t="shared" si="6"/>
        <v>31</v>
      </c>
      <c r="R46" s="28"/>
    </row>
    <row r="47" spans="1:18" x14ac:dyDescent="0.25">
      <c r="A47" s="8">
        <v>46</v>
      </c>
      <c r="B47" s="8" t="s">
        <v>182</v>
      </c>
      <c r="C47" s="10" t="s">
        <v>10</v>
      </c>
      <c r="D47" s="9" t="s">
        <v>216</v>
      </c>
      <c r="E47" s="8" t="s">
        <v>183</v>
      </c>
      <c r="F47" s="8" t="s">
        <v>184</v>
      </c>
      <c r="G47" s="8" t="s">
        <v>185</v>
      </c>
      <c r="H47" s="8" t="s">
        <v>186</v>
      </c>
      <c r="I47" s="11" t="s">
        <v>187</v>
      </c>
      <c r="J47" s="8">
        <f>COUNTIF($D$2:D47,D47)</f>
        <v>1</v>
      </c>
      <c r="K47" s="8">
        <f t="shared" si="3"/>
        <v>46</v>
      </c>
      <c r="N47" s="29" t="s">
        <v>1589</v>
      </c>
      <c r="O47" s="28">
        <f t="shared" si="5"/>
        <v>2</v>
      </c>
      <c r="P47" s="28">
        <f t="shared" si="4"/>
        <v>999</v>
      </c>
      <c r="Q47" s="28">
        <f t="shared" si="6"/>
        <v>31</v>
      </c>
      <c r="R47" s="28"/>
    </row>
    <row r="48" spans="1:18" x14ac:dyDescent="0.25">
      <c r="A48" s="8">
        <v>47</v>
      </c>
      <c r="B48" s="8" t="s">
        <v>188</v>
      </c>
      <c r="C48" s="10" t="s">
        <v>10</v>
      </c>
      <c r="D48" s="9" t="s">
        <v>23</v>
      </c>
      <c r="E48" s="8" t="s">
        <v>189</v>
      </c>
      <c r="F48" s="8" t="s">
        <v>190</v>
      </c>
      <c r="G48" s="8" t="s">
        <v>191</v>
      </c>
      <c r="H48" s="8" t="s">
        <v>136</v>
      </c>
      <c r="I48" s="11" t="s">
        <v>192</v>
      </c>
      <c r="J48" s="8">
        <f>COUNTIF($D$2:D48,D48)</f>
        <v>5</v>
      </c>
      <c r="K48" s="8">
        <f t="shared" si="3"/>
        <v>0</v>
      </c>
      <c r="N48" s="29" t="s">
        <v>1592</v>
      </c>
      <c r="O48" s="28">
        <f t="shared" si="5"/>
        <v>2</v>
      </c>
      <c r="P48" s="28">
        <f t="shared" si="4"/>
        <v>999</v>
      </c>
      <c r="Q48" s="28">
        <f t="shared" si="6"/>
        <v>31</v>
      </c>
      <c r="R48" s="28"/>
    </row>
    <row r="49" spans="1:18" x14ac:dyDescent="0.25">
      <c r="A49" s="8">
        <v>48</v>
      </c>
      <c r="B49" s="2" t="s">
        <v>1587</v>
      </c>
      <c r="C49" s="6" t="s">
        <v>10</v>
      </c>
      <c r="D49" s="4" t="s">
        <v>1566</v>
      </c>
      <c r="I49" s="12">
        <v>4.6169000000000002E-2</v>
      </c>
      <c r="J49" s="8">
        <f>COUNTIF($D$2:D49,D49)</f>
        <v>1</v>
      </c>
      <c r="K49" s="8">
        <f t="shared" si="3"/>
        <v>48</v>
      </c>
      <c r="N49" s="29" t="s">
        <v>1595</v>
      </c>
      <c r="O49" s="28">
        <f t="shared" si="5"/>
        <v>1</v>
      </c>
      <c r="P49" s="28">
        <f t="shared" si="4"/>
        <v>999</v>
      </c>
      <c r="Q49" s="28">
        <f t="shared" si="6"/>
        <v>31</v>
      </c>
      <c r="R49" s="28"/>
    </row>
    <row r="50" spans="1:18" x14ac:dyDescent="0.25">
      <c r="A50" s="8">
        <v>49</v>
      </c>
      <c r="B50" s="8" t="s">
        <v>193</v>
      </c>
      <c r="C50" s="10" t="s">
        <v>10</v>
      </c>
      <c r="D50" s="9" t="s">
        <v>49</v>
      </c>
      <c r="E50" s="8" t="s">
        <v>194</v>
      </c>
      <c r="F50" s="8" t="s">
        <v>195</v>
      </c>
      <c r="G50" s="8" t="s">
        <v>196</v>
      </c>
      <c r="H50" s="8" t="s">
        <v>197</v>
      </c>
      <c r="I50" s="11" t="s">
        <v>198</v>
      </c>
      <c r="J50" s="8">
        <f>COUNTIF($D$2:D50,D50)</f>
        <v>4</v>
      </c>
      <c r="K50" s="8">
        <f t="shared" si="3"/>
        <v>0</v>
      </c>
      <c r="N50" s="29" t="s">
        <v>1598</v>
      </c>
      <c r="O50" s="28">
        <f t="shared" si="5"/>
        <v>1</v>
      </c>
      <c r="P50" s="28">
        <f t="shared" si="4"/>
        <v>999</v>
      </c>
      <c r="Q50" s="28">
        <f t="shared" si="6"/>
        <v>31</v>
      </c>
      <c r="R50" s="28"/>
    </row>
    <row r="51" spans="1:18" x14ac:dyDescent="0.25">
      <c r="A51" s="8">
        <v>50</v>
      </c>
      <c r="B51" s="2" t="s">
        <v>1588</v>
      </c>
      <c r="C51" s="6" t="s">
        <v>10</v>
      </c>
      <c r="D51" s="4" t="s">
        <v>1562</v>
      </c>
      <c r="I51" s="12">
        <v>4.6238000000000001E-2</v>
      </c>
      <c r="J51" s="8">
        <f>COUNTIF($D$2:D51,D51)</f>
        <v>2</v>
      </c>
      <c r="K51" s="8">
        <f t="shared" si="3"/>
        <v>50</v>
      </c>
      <c r="N51" s="29" t="s">
        <v>392</v>
      </c>
      <c r="O51" s="28">
        <f t="shared" si="5"/>
        <v>2</v>
      </c>
      <c r="P51" s="28">
        <f t="shared" si="4"/>
        <v>999</v>
      </c>
      <c r="Q51" s="28">
        <f t="shared" si="6"/>
        <v>31</v>
      </c>
      <c r="R51" s="28"/>
    </row>
    <row r="52" spans="1:18" x14ac:dyDescent="0.25">
      <c r="A52" s="8">
        <v>51</v>
      </c>
      <c r="B52" s="8" t="s">
        <v>199</v>
      </c>
      <c r="C52" s="10" t="s">
        <v>30</v>
      </c>
      <c r="D52" s="9" t="s">
        <v>95</v>
      </c>
      <c r="E52" s="8" t="s">
        <v>11</v>
      </c>
      <c r="F52" s="8" t="s">
        <v>200</v>
      </c>
      <c r="G52" s="8" t="s">
        <v>201</v>
      </c>
      <c r="H52" s="8" t="s">
        <v>202</v>
      </c>
      <c r="I52" s="11" t="s">
        <v>203</v>
      </c>
      <c r="J52" s="8">
        <f>COUNTIF($D$2:D52,D52)</f>
        <v>4</v>
      </c>
      <c r="K52" s="8">
        <f t="shared" si="3"/>
        <v>0</v>
      </c>
      <c r="N52" s="30" t="s">
        <v>425</v>
      </c>
      <c r="O52" s="28">
        <f t="shared" si="5"/>
        <v>2</v>
      </c>
      <c r="P52" s="28">
        <f t="shared" si="4"/>
        <v>999</v>
      </c>
      <c r="Q52" s="28">
        <f t="shared" si="6"/>
        <v>31</v>
      </c>
      <c r="R52" s="28"/>
    </row>
    <row r="53" spans="1:18" x14ac:dyDescent="0.25">
      <c r="A53" s="8">
        <v>52</v>
      </c>
      <c r="B53" s="8" t="s">
        <v>204</v>
      </c>
      <c r="C53" s="10" t="s">
        <v>10</v>
      </c>
      <c r="D53" s="9" t="s">
        <v>37</v>
      </c>
      <c r="E53" s="8" t="s">
        <v>205</v>
      </c>
      <c r="F53" s="8" t="s">
        <v>206</v>
      </c>
      <c r="G53" s="8" t="s">
        <v>207</v>
      </c>
      <c r="H53" s="8" t="s">
        <v>208</v>
      </c>
      <c r="I53" s="11" t="s">
        <v>203</v>
      </c>
      <c r="J53" s="8">
        <f>COUNTIF($D$2:D53,D53)</f>
        <v>3</v>
      </c>
      <c r="K53" s="8">
        <f t="shared" si="3"/>
        <v>52</v>
      </c>
      <c r="N53" s="29" t="s">
        <v>1602</v>
      </c>
      <c r="O53" s="28">
        <f t="shared" si="5"/>
        <v>1</v>
      </c>
      <c r="P53" s="28">
        <f t="shared" si="4"/>
        <v>999</v>
      </c>
      <c r="Q53" s="28">
        <f t="shared" si="6"/>
        <v>31</v>
      </c>
      <c r="R53" s="28"/>
    </row>
    <row r="54" spans="1:18" x14ac:dyDescent="0.25">
      <c r="A54" s="8">
        <v>53</v>
      </c>
      <c r="B54" s="8" t="s">
        <v>209</v>
      </c>
      <c r="C54" s="10" t="s">
        <v>10</v>
      </c>
      <c r="D54" s="9" t="s">
        <v>37</v>
      </c>
      <c r="E54" s="8" t="s">
        <v>210</v>
      </c>
      <c r="F54" s="8" t="s">
        <v>211</v>
      </c>
      <c r="G54" s="8" t="s">
        <v>212</v>
      </c>
      <c r="H54" s="8" t="s">
        <v>213</v>
      </c>
      <c r="I54" s="11" t="s">
        <v>214</v>
      </c>
      <c r="J54" s="8">
        <f>COUNTIF($D$2:D54,D54)</f>
        <v>4</v>
      </c>
      <c r="K54" s="8">
        <f t="shared" si="3"/>
        <v>0</v>
      </c>
      <c r="N54" s="30" t="s">
        <v>504</v>
      </c>
      <c r="O54" s="28">
        <f t="shared" si="5"/>
        <v>1</v>
      </c>
      <c r="P54" s="28">
        <f t="shared" si="4"/>
        <v>999</v>
      </c>
      <c r="Q54" s="28">
        <f t="shared" si="6"/>
        <v>31</v>
      </c>
      <c r="R54" s="28"/>
    </row>
    <row r="55" spans="1:18" x14ac:dyDescent="0.25">
      <c r="A55" s="8">
        <v>54</v>
      </c>
      <c r="B55" s="8" t="s">
        <v>215</v>
      </c>
      <c r="C55" s="10" t="s">
        <v>10</v>
      </c>
      <c r="D55" s="9" t="s">
        <v>216</v>
      </c>
      <c r="E55" s="8" t="s">
        <v>217</v>
      </c>
      <c r="F55" s="8" t="s">
        <v>218</v>
      </c>
      <c r="G55" s="8" t="s">
        <v>219</v>
      </c>
      <c r="H55" s="8" t="s">
        <v>175</v>
      </c>
      <c r="I55" s="11" t="s">
        <v>220</v>
      </c>
      <c r="J55" s="8">
        <f>COUNTIF($D$2:D55,D55)</f>
        <v>2</v>
      </c>
      <c r="K55" s="8">
        <f t="shared" si="3"/>
        <v>54</v>
      </c>
      <c r="N55" s="30" t="s">
        <v>514</v>
      </c>
      <c r="O55" s="28">
        <f t="shared" si="5"/>
        <v>1</v>
      </c>
      <c r="P55" s="28">
        <f t="shared" si="4"/>
        <v>999</v>
      </c>
      <c r="Q55" s="28">
        <f t="shared" si="6"/>
        <v>31</v>
      </c>
      <c r="R55" s="28"/>
    </row>
    <row r="56" spans="1:18" x14ac:dyDescent="0.25">
      <c r="A56" s="8">
        <v>55</v>
      </c>
      <c r="B56" s="8" t="s">
        <v>221</v>
      </c>
      <c r="C56" s="10" t="s">
        <v>222</v>
      </c>
      <c r="D56" s="9" t="s">
        <v>223</v>
      </c>
      <c r="E56" s="8" t="s">
        <v>224</v>
      </c>
      <c r="F56" s="8" t="s">
        <v>225</v>
      </c>
      <c r="G56" s="8" t="s">
        <v>226</v>
      </c>
      <c r="H56" s="8" t="s">
        <v>227</v>
      </c>
      <c r="I56" s="11" t="s">
        <v>228</v>
      </c>
      <c r="J56" s="8">
        <f>COUNTIF($D$2:D56,D56)</f>
        <v>2</v>
      </c>
      <c r="K56" s="8">
        <f t="shared" si="3"/>
        <v>55</v>
      </c>
      <c r="N56" s="29" t="s">
        <v>1604</v>
      </c>
      <c r="O56" s="28">
        <f t="shared" si="5"/>
        <v>1</v>
      </c>
      <c r="P56" s="28">
        <f t="shared" si="4"/>
        <v>999</v>
      </c>
      <c r="Q56" s="28">
        <f t="shared" si="6"/>
        <v>31</v>
      </c>
      <c r="R56" s="28"/>
    </row>
    <row r="57" spans="1:18" x14ac:dyDescent="0.25">
      <c r="A57" s="8">
        <v>56</v>
      </c>
      <c r="B57" s="8" t="s">
        <v>229</v>
      </c>
      <c r="C57" s="10" t="s">
        <v>10</v>
      </c>
      <c r="D57" s="9" t="s">
        <v>23</v>
      </c>
      <c r="E57" s="8" t="s">
        <v>230</v>
      </c>
      <c r="F57" s="8" t="s">
        <v>231</v>
      </c>
      <c r="G57" s="8" t="s">
        <v>201</v>
      </c>
      <c r="H57" s="8" t="s">
        <v>232</v>
      </c>
      <c r="I57" s="11" t="s">
        <v>228</v>
      </c>
      <c r="J57" s="8">
        <f>COUNTIF($D$2:D57,D57)</f>
        <v>6</v>
      </c>
      <c r="K57" s="8">
        <f t="shared" si="3"/>
        <v>0</v>
      </c>
      <c r="N57" s="29" t="s">
        <v>1606</v>
      </c>
      <c r="O57" s="28">
        <f t="shared" si="5"/>
        <v>1</v>
      </c>
      <c r="P57" s="28">
        <f t="shared" si="4"/>
        <v>999</v>
      </c>
      <c r="Q57" s="28">
        <f t="shared" si="6"/>
        <v>31</v>
      </c>
      <c r="R57" s="28"/>
    </row>
    <row r="58" spans="1:18" x14ac:dyDescent="0.25">
      <c r="A58" s="8">
        <v>57</v>
      </c>
      <c r="B58" s="8" t="s">
        <v>233</v>
      </c>
      <c r="C58" s="10" t="s">
        <v>10</v>
      </c>
      <c r="D58" s="9" t="s">
        <v>49</v>
      </c>
      <c r="E58" s="8" t="s">
        <v>234</v>
      </c>
      <c r="F58" s="8" t="s">
        <v>235</v>
      </c>
      <c r="G58" s="8" t="s">
        <v>236</v>
      </c>
      <c r="H58" s="8" t="s">
        <v>237</v>
      </c>
      <c r="I58" s="11" t="s">
        <v>238</v>
      </c>
      <c r="J58" s="8">
        <f>COUNTIF($D$2:D58,D58)</f>
        <v>5</v>
      </c>
      <c r="K58" s="8">
        <f t="shared" si="3"/>
        <v>0</v>
      </c>
      <c r="N58" s="30" t="s">
        <v>645</v>
      </c>
      <c r="O58" s="28">
        <f t="shared" si="5"/>
        <v>1</v>
      </c>
      <c r="P58" s="28">
        <f t="shared" si="4"/>
        <v>999</v>
      </c>
      <c r="Q58" s="28">
        <f t="shared" si="6"/>
        <v>31</v>
      </c>
      <c r="R58" s="28"/>
    </row>
    <row r="59" spans="1:18" x14ac:dyDescent="0.25">
      <c r="A59" s="8">
        <v>58</v>
      </c>
      <c r="B59" s="8" t="s">
        <v>239</v>
      </c>
      <c r="C59" s="10" t="s">
        <v>10</v>
      </c>
      <c r="D59" s="9" t="s">
        <v>107</v>
      </c>
      <c r="E59" s="8" t="s">
        <v>240</v>
      </c>
      <c r="F59" s="8" t="s">
        <v>241</v>
      </c>
      <c r="G59" s="8" t="s">
        <v>242</v>
      </c>
      <c r="H59" s="8" t="s">
        <v>243</v>
      </c>
      <c r="I59" s="11" t="s">
        <v>244</v>
      </c>
      <c r="J59" s="8">
        <f>COUNTIF($D$2:D59,D59)</f>
        <v>2</v>
      </c>
      <c r="K59" s="8">
        <f t="shared" si="3"/>
        <v>58</v>
      </c>
      <c r="N59" s="30" t="s">
        <v>666</v>
      </c>
      <c r="O59" s="28">
        <f t="shared" si="5"/>
        <v>1</v>
      </c>
      <c r="P59" s="28">
        <f t="shared" si="4"/>
        <v>999</v>
      </c>
      <c r="Q59" s="28">
        <f t="shared" si="6"/>
        <v>31</v>
      </c>
      <c r="R59" s="28"/>
    </row>
    <row r="60" spans="1:18" x14ac:dyDescent="0.25">
      <c r="A60" s="8">
        <v>59</v>
      </c>
      <c r="B60" s="8" t="s">
        <v>245</v>
      </c>
      <c r="C60" s="10" t="s">
        <v>126</v>
      </c>
      <c r="D60" s="9" t="s">
        <v>246</v>
      </c>
      <c r="E60" s="8" t="s">
        <v>247</v>
      </c>
      <c r="F60" s="8" t="s">
        <v>248</v>
      </c>
      <c r="G60" s="8" t="s">
        <v>249</v>
      </c>
      <c r="H60" s="8" t="s">
        <v>250</v>
      </c>
      <c r="I60" s="11" t="s">
        <v>251</v>
      </c>
      <c r="J60" s="8">
        <f>COUNTIF($D$2:D60,D60)</f>
        <v>1</v>
      </c>
      <c r="K60" s="8">
        <f t="shared" si="3"/>
        <v>59</v>
      </c>
      <c r="N60" s="30" t="s">
        <v>784</v>
      </c>
      <c r="O60" s="28">
        <f t="shared" si="5"/>
        <v>1</v>
      </c>
      <c r="P60" s="28">
        <f t="shared" si="4"/>
        <v>999</v>
      </c>
      <c r="Q60" s="28">
        <f t="shared" si="6"/>
        <v>31</v>
      </c>
      <c r="R60" s="28"/>
    </row>
    <row r="61" spans="1:18" x14ac:dyDescent="0.25">
      <c r="A61" s="8">
        <v>60</v>
      </c>
      <c r="B61" s="8" t="s">
        <v>252</v>
      </c>
      <c r="C61" s="10" t="s">
        <v>10</v>
      </c>
      <c r="D61" s="9" t="s">
        <v>37</v>
      </c>
      <c r="E61" s="8" t="s">
        <v>253</v>
      </c>
      <c r="F61" s="8" t="s">
        <v>254</v>
      </c>
      <c r="G61" s="8" t="s">
        <v>212</v>
      </c>
      <c r="H61" s="8" t="s">
        <v>92</v>
      </c>
      <c r="I61" s="11" t="s">
        <v>255</v>
      </c>
      <c r="J61" s="8">
        <f>COUNTIF($D$2:D61,D61)</f>
        <v>5</v>
      </c>
      <c r="K61" s="8">
        <f t="shared" si="3"/>
        <v>0</v>
      </c>
      <c r="N61" s="27" t="s">
        <v>845</v>
      </c>
      <c r="O61" s="28">
        <f t="shared" si="5"/>
        <v>2</v>
      </c>
      <c r="P61" s="28">
        <f t="shared" si="4"/>
        <v>999</v>
      </c>
      <c r="Q61" s="28">
        <f t="shared" si="6"/>
        <v>31</v>
      </c>
      <c r="R61" s="28"/>
    </row>
    <row r="62" spans="1:18" x14ac:dyDescent="0.25">
      <c r="A62" s="8">
        <v>61</v>
      </c>
      <c r="B62" s="8" t="s">
        <v>256</v>
      </c>
      <c r="C62" s="10" t="s">
        <v>10</v>
      </c>
      <c r="D62" s="9" t="s">
        <v>216</v>
      </c>
      <c r="E62" s="8" t="s">
        <v>257</v>
      </c>
      <c r="F62" s="8" t="s">
        <v>258</v>
      </c>
      <c r="G62" s="8" t="s">
        <v>259</v>
      </c>
      <c r="H62" s="8" t="s">
        <v>136</v>
      </c>
      <c r="I62" s="11" t="s">
        <v>260</v>
      </c>
      <c r="J62" s="8">
        <f>COUNTIF($D$2:D62,D62)</f>
        <v>3</v>
      </c>
      <c r="K62" s="8">
        <f t="shared" si="3"/>
        <v>61</v>
      </c>
      <c r="N62" s="27" t="s">
        <v>866</v>
      </c>
      <c r="O62" s="28">
        <f t="shared" si="5"/>
        <v>2</v>
      </c>
      <c r="P62" s="28">
        <f t="shared" si="4"/>
        <v>999</v>
      </c>
      <c r="Q62" s="28">
        <f t="shared" si="6"/>
        <v>31</v>
      </c>
      <c r="R62" s="28"/>
    </row>
    <row r="63" spans="1:18" x14ac:dyDescent="0.25">
      <c r="A63" s="8">
        <v>62</v>
      </c>
      <c r="B63" s="8" t="s">
        <v>261</v>
      </c>
      <c r="C63" s="10" t="s">
        <v>10</v>
      </c>
      <c r="D63" s="9" t="s">
        <v>216</v>
      </c>
      <c r="E63" s="8" t="s">
        <v>262</v>
      </c>
      <c r="F63" s="8" t="s">
        <v>263</v>
      </c>
      <c r="G63" s="8" t="s">
        <v>264</v>
      </c>
      <c r="H63" s="8" t="s">
        <v>197</v>
      </c>
      <c r="I63" s="11" t="s">
        <v>265</v>
      </c>
      <c r="J63" s="8">
        <f>COUNTIF($D$2:D63,D63)</f>
        <v>4</v>
      </c>
      <c r="K63" s="8">
        <f t="shared" si="3"/>
        <v>0</v>
      </c>
      <c r="N63" s="27" t="s">
        <v>985</v>
      </c>
      <c r="O63" s="28">
        <f t="shared" si="5"/>
        <v>1</v>
      </c>
      <c r="P63" s="28">
        <f t="shared" si="4"/>
        <v>999</v>
      </c>
      <c r="Q63" s="28">
        <f t="shared" si="6"/>
        <v>31</v>
      </c>
      <c r="R63" s="28"/>
    </row>
    <row r="64" spans="1:18" x14ac:dyDescent="0.25">
      <c r="A64" s="8">
        <v>63</v>
      </c>
      <c r="B64" s="8" t="s">
        <v>266</v>
      </c>
      <c r="C64" s="10" t="s">
        <v>10</v>
      </c>
      <c r="D64" s="9" t="s">
        <v>267</v>
      </c>
      <c r="E64" s="8" t="s">
        <v>268</v>
      </c>
      <c r="F64" s="8" t="s">
        <v>269</v>
      </c>
      <c r="G64" s="8" t="s">
        <v>270</v>
      </c>
      <c r="H64" s="8" t="s">
        <v>271</v>
      </c>
      <c r="I64" s="11" t="s">
        <v>272</v>
      </c>
      <c r="J64" s="8">
        <f>COUNTIF($D$2:D64,D64)</f>
        <v>1</v>
      </c>
      <c r="K64" s="8">
        <f t="shared" si="3"/>
        <v>63</v>
      </c>
      <c r="N64" s="27" t="s">
        <v>991</v>
      </c>
      <c r="O64" s="28">
        <f t="shared" si="5"/>
        <v>1</v>
      </c>
      <c r="P64" s="28">
        <f t="shared" si="4"/>
        <v>999</v>
      </c>
      <c r="Q64" s="28">
        <f t="shared" si="6"/>
        <v>31</v>
      </c>
      <c r="R64" s="28"/>
    </row>
    <row r="65" spans="1:18" x14ac:dyDescent="0.25">
      <c r="A65" s="8">
        <v>64</v>
      </c>
      <c r="B65" s="8" t="s">
        <v>273</v>
      </c>
      <c r="C65" s="10" t="s">
        <v>10</v>
      </c>
      <c r="D65" s="9" t="s">
        <v>69</v>
      </c>
      <c r="E65" s="8" t="s">
        <v>274</v>
      </c>
      <c r="F65" s="8" t="s">
        <v>84</v>
      </c>
      <c r="G65" s="8" t="s">
        <v>275</v>
      </c>
      <c r="H65" s="8" t="s">
        <v>232</v>
      </c>
      <c r="I65" s="11" t="s">
        <v>276</v>
      </c>
      <c r="J65" s="8">
        <f>COUNTIF($D$2:D65,D65)</f>
        <v>2</v>
      </c>
      <c r="K65" s="8">
        <f t="shared" si="3"/>
        <v>64</v>
      </c>
      <c r="N65" s="29" t="s">
        <v>1618</v>
      </c>
      <c r="O65" s="28">
        <f t="shared" si="5"/>
        <v>1</v>
      </c>
      <c r="P65" s="28">
        <f t="shared" si="4"/>
        <v>999</v>
      </c>
      <c r="Q65" s="28">
        <f t="shared" si="6"/>
        <v>31</v>
      </c>
      <c r="R65" s="28"/>
    </row>
    <row r="66" spans="1:18" x14ac:dyDescent="0.25">
      <c r="A66" s="8">
        <v>65</v>
      </c>
      <c r="B66" s="8" t="s">
        <v>277</v>
      </c>
      <c r="C66" s="10" t="s">
        <v>30</v>
      </c>
      <c r="D66" s="9" t="s">
        <v>82</v>
      </c>
      <c r="E66" s="8" t="s">
        <v>278</v>
      </c>
      <c r="F66" s="8" t="s">
        <v>279</v>
      </c>
      <c r="G66" s="8" t="s">
        <v>280</v>
      </c>
      <c r="H66" s="8" t="s">
        <v>281</v>
      </c>
      <c r="I66" s="11" t="s">
        <v>282</v>
      </c>
      <c r="J66" s="8">
        <f>COUNTIF($D$2:D66,D66)</f>
        <v>2</v>
      </c>
      <c r="K66" s="8">
        <f t="shared" si="3"/>
        <v>65</v>
      </c>
      <c r="N66" s="27" t="s">
        <v>1635</v>
      </c>
      <c r="O66" s="28">
        <f t="shared" ref="O66:O97" si="7">COUNTIF($D:$D,N66)</f>
        <v>1</v>
      </c>
      <c r="P66" s="28">
        <f t="shared" si="4"/>
        <v>999</v>
      </c>
      <c r="Q66" s="28">
        <f t="shared" ref="Q66:Q97" si="8">RANK(P66,$P:$P,1)</f>
        <v>31</v>
      </c>
      <c r="R66" s="28"/>
    </row>
    <row r="67" spans="1:18" x14ac:dyDescent="0.25">
      <c r="A67" s="8">
        <v>66</v>
      </c>
      <c r="B67" s="8" t="s">
        <v>283</v>
      </c>
      <c r="C67" s="10" t="s">
        <v>10</v>
      </c>
      <c r="D67" s="9" t="s">
        <v>56</v>
      </c>
      <c r="E67" s="8" t="s">
        <v>284</v>
      </c>
      <c r="F67" s="8" t="s">
        <v>285</v>
      </c>
      <c r="G67" s="8" t="s">
        <v>286</v>
      </c>
      <c r="H67" s="8" t="s">
        <v>287</v>
      </c>
      <c r="I67" s="11" t="s">
        <v>288</v>
      </c>
      <c r="J67" s="8">
        <f>COUNTIF($D$2:D67,D67)</f>
        <v>2</v>
      </c>
      <c r="K67" s="8">
        <f t="shared" ref="K67:K130" si="9">IF(J67&lt;4,A67,0)</f>
        <v>66</v>
      </c>
      <c r="N67" s="27" t="s">
        <v>1169</v>
      </c>
      <c r="O67" s="28">
        <f t="shared" si="7"/>
        <v>1</v>
      </c>
      <c r="P67" s="28">
        <f t="shared" si="4"/>
        <v>999</v>
      </c>
      <c r="Q67" s="28">
        <f t="shared" si="8"/>
        <v>31</v>
      </c>
      <c r="R67" s="28"/>
    </row>
    <row r="68" spans="1:18" x14ac:dyDescent="0.25">
      <c r="A68" s="8">
        <v>67</v>
      </c>
      <c r="B68" s="8" t="s">
        <v>289</v>
      </c>
      <c r="C68" s="10" t="s">
        <v>30</v>
      </c>
      <c r="D68" s="9" t="s">
        <v>107</v>
      </c>
      <c r="E68" s="8" t="s">
        <v>290</v>
      </c>
      <c r="F68" s="8" t="s">
        <v>291</v>
      </c>
      <c r="G68" s="8" t="s">
        <v>292</v>
      </c>
      <c r="H68" s="8" t="s">
        <v>232</v>
      </c>
      <c r="I68" s="11" t="s">
        <v>293</v>
      </c>
      <c r="J68" s="8">
        <f>COUNTIF($D$2:D68,D68)</f>
        <v>3</v>
      </c>
      <c r="K68" s="8">
        <f t="shared" si="9"/>
        <v>67</v>
      </c>
      <c r="N68" s="27" t="s">
        <v>1240</v>
      </c>
      <c r="O68" s="28">
        <f t="shared" si="7"/>
        <v>1</v>
      </c>
      <c r="P68" s="28">
        <f t="shared" si="4"/>
        <v>999</v>
      </c>
      <c r="Q68" s="28">
        <f t="shared" si="8"/>
        <v>31</v>
      </c>
      <c r="R68" s="28"/>
    </row>
    <row r="69" spans="1:18" x14ac:dyDescent="0.25">
      <c r="A69" s="8">
        <v>68</v>
      </c>
      <c r="B69" s="8" t="s">
        <v>294</v>
      </c>
      <c r="C69" s="10" t="s">
        <v>10</v>
      </c>
      <c r="D69" s="9" t="s">
        <v>295</v>
      </c>
      <c r="E69" s="8" t="s">
        <v>11</v>
      </c>
      <c r="F69" s="8" t="s">
        <v>296</v>
      </c>
      <c r="G69" s="8" t="s">
        <v>297</v>
      </c>
      <c r="H69" s="8" t="s">
        <v>298</v>
      </c>
      <c r="I69" s="11" t="s">
        <v>299</v>
      </c>
      <c r="J69" s="8">
        <f>COUNTIF($D$2:D69,D69)</f>
        <v>1</v>
      </c>
      <c r="K69" s="8">
        <f t="shared" si="9"/>
        <v>68</v>
      </c>
      <c r="N69" s="27" t="s">
        <v>1252</v>
      </c>
      <c r="O69" s="28">
        <f t="shared" si="7"/>
        <v>1</v>
      </c>
      <c r="P69" s="28">
        <f t="shared" si="4"/>
        <v>999</v>
      </c>
      <c r="Q69" s="28">
        <f t="shared" si="8"/>
        <v>31</v>
      </c>
      <c r="R69" s="28"/>
    </row>
    <row r="70" spans="1:18" x14ac:dyDescent="0.25">
      <c r="A70" s="8">
        <v>69</v>
      </c>
      <c r="B70" s="8" t="s">
        <v>300</v>
      </c>
      <c r="C70" s="10" t="s">
        <v>10</v>
      </c>
      <c r="D70" s="9" t="s">
        <v>95</v>
      </c>
      <c r="E70" s="8" t="s">
        <v>11</v>
      </c>
      <c r="F70" s="8" t="s">
        <v>301</v>
      </c>
      <c r="G70" s="8" t="s">
        <v>302</v>
      </c>
      <c r="H70" s="8" t="s">
        <v>303</v>
      </c>
      <c r="I70" s="11" t="s">
        <v>304</v>
      </c>
      <c r="J70" s="8">
        <f>COUNTIF($D$2:D70,D70)</f>
        <v>5</v>
      </c>
      <c r="K70" s="8">
        <f t="shared" si="9"/>
        <v>0</v>
      </c>
      <c r="N70" s="27" t="s">
        <v>1448</v>
      </c>
      <c r="O70" s="28">
        <f t="shared" si="7"/>
        <v>1</v>
      </c>
      <c r="P70" s="28">
        <f t="shared" si="4"/>
        <v>999</v>
      </c>
      <c r="Q70" s="28">
        <f t="shared" si="8"/>
        <v>31</v>
      </c>
      <c r="R70" s="28"/>
    </row>
    <row r="71" spans="1:18" x14ac:dyDescent="0.25">
      <c r="A71" s="8">
        <v>70</v>
      </c>
      <c r="B71" s="8" t="s">
        <v>305</v>
      </c>
      <c r="C71" s="10" t="s">
        <v>10</v>
      </c>
      <c r="D71" s="9" t="s">
        <v>69</v>
      </c>
      <c r="E71" s="8" t="s">
        <v>306</v>
      </c>
      <c r="F71" s="8" t="s">
        <v>269</v>
      </c>
      <c r="G71" s="8" t="s">
        <v>307</v>
      </c>
      <c r="H71" s="8" t="s">
        <v>308</v>
      </c>
      <c r="I71" s="11" t="s">
        <v>309</v>
      </c>
      <c r="J71" s="8">
        <f>COUNTIF($D$2:D71,D71)</f>
        <v>3</v>
      </c>
      <c r="K71" s="8">
        <f t="shared" si="9"/>
        <v>70</v>
      </c>
      <c r="N71" s="27" t="s">
        <v>1525</v>
      </c>
      <c r="O71" s="28">
        <f t="shared" si="7"/>
        <v>2</v>
      </c>
      <c r="P71" s="28">
        <f t="shared" si="4"/>
        <v>999</v>
      </c>
      <c r="Q71" s="28">
        <f t="shared" si="8"/>
        <v>31</v>
      </c>
      <c r="R71" s="28"/>
    </row>
    <row r="72" spans="1:18" x14ac:dyDescent="0.25">
      <c r="A72" s="8">
        <v>71</v>
      </c>
      <c r="B72" s="8" t="s">
        <v>310</v>
      </c>
      <c r="C72" s="10" t="s">
        <v>30</v>
      </c>
      <c r="D72" s="9" t="s">
        <v>95</v>
      </c>
      <c r="E72" s="8" t="s">
        <v>11</v>
      </c>
      <c r="F72" s="8" t="s">
        <v>311</v>
      </c>
      <c r="G72" s="8" t="s">
        <v>312</v>
      </c>
      <c r="H72" s="8" t="s">
        <v>313</v>
      </c>
      <c r="I72" s="11" t="s">
        <v>314</v>
      </c>
      <c r="J72" s="8">
        <f>COUNTIF($D$2:D72,D72)</f>
        <v>6</v>
      </c>
      <c r="K72" s="8">
        <f t="shared" si="9"/>
        <v>0</v>
      </c>
      <c r="N72" s="27" t="s">
        <v>1543</v>
      </c>
      <c r="O72" s="28">
        <f t="shared" si="7"/>
        <v>1</v>
      </c>
      <c r="P72" s="28">
        <f t="shared" si="4"/>
        <v>999</v>
      </c>
      <c r="Q72" s="28">
        <f t="shared" si="8"/>
        <v>31</v>
      </c>
      <c r="R72" s="28"/>
    </row>
    <row r="73" spans="1:18" x14ac:dyDescent="0.25">
      <c r="A73" s="8">
        <v>72</v>
      </c>
      <c r="B73" s="8" t="s">
        <v>315</v>
      </c>
      <c r="C73" s="10" t="s">
        <v>10</v>
      </c>
      <c r="D73" s="9" t="s">
        <v>156</v>
      </c>
      <c r="E73" s="8" t="s">
        <v>316</v>
      </c>
      <c r="F73" s="8" t="s">
        <v>225</v>
      </c>
      <c r="G73" s="8" t="s">
        <v>317</v>
      </c>
      <c r="H73" s="8" t="s">
        <v>313</v>
      </c>
      <c r="I73" s="11" t="s">
        <v>318</v>
      </c>
      <c r="J73" s="8">
        <f>COUNTIF($D$2:D73,D73)</f>
        <v>3</v>
      </c>
      <c r="K73" s="8">
        <f t="shared" si="9"/>
        <v>72</v>
      </c>
      <c r="N73" s="27" t="s">
        <v>1549</v>
      </c>
      <c r="O73" s="28">
        <f t="shared" si="7"/>
        <v>1</v>
      </c>
      <c r="P73" s="28">
        <f t="shared" si="4"/>
        <v>999</v>
      </c>
      <c r="Q73" s="28">
        <f t="shared" si="8"/>
        <v>31</v>
      </c>
      <c r="R73" s="28"/>
    </row>
    <row r="74" spans="1:18" x14ac:dyDescent="0.25">
      <c r="A74" s="8">
        <v>73</v>
      </c>
      <c r="B74" s="8" t="s">
        <v>319</v>
      </c>
      <c r="C74" s="10" t="s">
        <v>10</v>
      </c>
      <c r="D74" s="9" t="s">
        <v>16</v>
      </c>
      <c r="E74" s="8" t="s">
        <v>320</v>
      </c>
      <c r="F74" s="8" t="s">
        <v>321</v>
      </c>
      <c r="G74" s="8" t="s">
        <v>322</v>
      </c>
      <c r="H74" s="8" t="s">
        <v>92</v>
      </c>
      <c r="I74" s="11" t="s">
        <v>323</v>
      </c>
      <c r="J74" s="8">
        <f>COUNTIF($D$2:D74,D74)</f>
        <v>3</v>
      </c>
      <c r="K74" s="8">
        <f t="shared" si="9"/>
        <v>73</v>
      </c>
      <c r="N74" s="31" t="s">
        <v>1624</v>
      </c>
      <c r="O74" s="28">
        <f t="shared" si="7"/>
        <v>1</v>
      </c>
      <c r="P74" s="28">
        <f t="shared" si="4"/>
        <v>999</v>
      </c>
      <c r="Q74" s="28">
        <f t="shared" si="8"/>
        <v>31</v>
      </c>
      <c r="R74" s="28"/>
    </row>
    <row r="75" spans="1:18" x14ac:dyDescent="0.25">
      <c r="A75" s="8">
        <v>74</v>
      </c>
      <c r="B75" s="8" t="s">
        <v>324</v>
      </c>
      <c r="C75" s="10" t="s">
        <v>30</v>
      </c>
      <c r="D75" s="9" t="s">
        <v>95</v>
      </c>
      <c r="E75" s="8" t="s">
        <v>11</v>
      </c>
      <c r="F75" s="8" t="s">
        <v>96</v>
      </c>
      <c r="G75" s="8" t="s">
        <v>325</v>
      </c>
      <c r="H75" s="8" t="s">
        <v>303</v>
      </c>
      <c r="I75" s="11" t="s">
        <v>326</v>
      </c>
      <c r="J75" s="8">
        <f>COUNTIF($D$2:D75,D75)</f>
        <v>7</v>
      </c>
      <c r="K75" s="8">
        <f t="shared" si="9"/>
        <v>0</v>
      </c>
      <c r="N75" s="31" t="s">
        <v>1626</v>
      </c>
      <c r="O75" s="28">
        <f t="shared" si="7"/>
        <v>1</v>
      </c>
      <c r="P75" s="28">
        <f t="shared" si="4"/>
        <v>999</v>
      </c>
      <c r="Q75" s="28">
        <f t="shared" si="8"/>
        <v>31</v>
      </c>
      <c r="R75" s="28"/>
    </row>
    <row r="76" spans="1:18" x14ac:dyDescent="0.25">
      <c r="A76" s="8">
        <v>75</v>
      </c>
      <c r="B76" s="2" t="s">
        <v>1533</v>
      </c>
      <c r="C76" s="6" t="s">
        <v>30</v>
      </c>
      <c r="D76" s="4" t="s">
        <v>1589</v>
      </c>
      <c r="I76" s="12">
        <v>4.7350000000000003E-2</v>
      </c>
      <c r="J76" s="8">
        <f>COUNTIF($D$2:D76,D76)</f>
        <v>1</v>
      </c>
      <c r="K76" s="8">
        <f t="shared" si="9"/>
        <v>75</v>
      </c>
      <c r="N76" s="31" t="s">
        <v>1628</v>
      </c>
      <c r="O76" s="28">
        <f t="shared" si="7"/>
        <v>1</v>
      </c>
      <c r="P76" s="28">
        <f t="shared" si="4"/>
        <v>999</v>
      </c>
      <c r="Q76" s="28">
        <f t="shared" si="8"/>
        <v>31</v>
      </c>
      <c r="R76" s="28"/>
    </row>
    <row r="77" spans="1:18" x14ac:dyDescent="0.25">
      <c r="A77" s="8">
        <v>76</v>
      </c>
      <c r="B77" s="8" t="s">
        <v>327</v>
      </c>
      <c r="C77" s="10" t="s">
        <v>222</v>
      </c>
      <c r="D77" s="9" t="s">
        <v>95</v>
      </c>
      <c r="E77" s="8" t="s">
        <v>11</v>
      </c>
      <c r="F77" s="8" t="s">
        <v>328</v>
      </c>
      <c r="G77" s="8" t="s">
        <v>329</v>
      </c>
      <c r="H77" s="8" t="s">
        <v>86</v>
      </c>
      <c r="I77" s="11" t="s">
        <v>330</v>
      </c>
      <c r="J77" s="8">
        <f>COUNTIF($D$2:D77,D77)</f>
        <v>8</v>
      </c>
      <c r="K77" s="8">
        <f t="shared" si="9"/>
        <v>0</v>
      </c>
    </row>
    <row r="78" spans="1:18" x14ac:dyDescent="0.25">
      <c r="A78" s="8">
        <v>77</v>
      </c>
      <c r="B78" s="8" t="s">
        <v>331</v>
      </c>
      <c r="C78" s="10" t="s">
        <v>10</v>
      </c>
      <c r="D78" s="9" t="s">
        <v>69</v>
      </c>
      <c r="E78" s="8" t="s">
        <v>332</v>
      </c>
      <c r="F78" s="8" t="s">
        <v>258</v>
      </c>
      <c r="G78" s="8" t="s">
        <v>333</v>
      </c>
      <c r="H78" s="8" t="s">
        <v>197</v>
      </c>
      <c r="I78" s="11" t="s">
        <v>334</v>
      </c>
      <c r="J78" s="8">
        <f>COUNTIF($D$2:D78,D78)</f>
        <v>4</v>
      </c>
      <c r="K78" s="8">
        <f t="shared" si="9"/>
        <v>0</v>
      </c>
      <c r="N78" s="26"/>
    </row>
    <row r="79" spans="1:18" ht="14.5" x14ac:dyDescent="0.35">
      <c r="A79" s="8">
        <v>78</v>
      </c>
      <c r="B79" s="2" t="s">
        <v>1590</v>
      </c>
      <c r="C79" s="6" t="s">
        <v>30</v>
      </c>
      <c r="D79" s="4" t="s">
        <v>1564</v>
      </c>
      <c r="I79" s="12">
        <v>4.7523000000000003E-2</v>
      </c>
      <c r="J79" s="8">
        <f>COUNTIF($D$2:D79,D79)</f>
        <v>2</v>
      </c>
      <c r="K79" s="8">
        <f t="shared" si="9"/>
        <v>78</v>
      </c>
      <c r="N79"/>
    </row>
    <row r="80" spans="1:18" ht="14.5" x14ac:dyDescent="0.35">
      <c r="A80" s="8">
        <v>79</v>
      </c>
      <c r="B80" s="8" t="s">
        <v>335</v>
      </c>
      <c r="C80" s="10" t="s">
        <v>126</v>
      </c>
      <c r="D80" s="9" t="s">
        <v>336</v>
      </c>
      <c r="E80" s="8" t="s">
        <v>337</v>
      </c>
      <c r="F80" s="8" t="s">
        <v>338</v>
      </c>
      <c r="G80" s="8" t="s">
        <v>339</v>
      </c>
      <c r="H80" s="8" t="s">
        <v>340</v>
      </c>
      <c r="I80" s="11" t="s">
        <v>341</v>
      </c>
      <c r="J80" s="8">
        <f>COUNTIF($D$2:D80,D80)</f>
        <v>1</v>
      </c>
      <c r="K80" s="8">
        <f t="shared" si="9"/>
        <v>79</v>
      </c>
      <c r="N80"/>
    </row>
    <row r="81" spans="1:14" ht="14.5" x14ac:dyDescent="0.35">
      <c r="A81" s="8">
        <v>80</v>
      </c>
      <c r="B81" s="2" t="s">
        <v>1591</v>
      </c>
      <c r="C81" s="6" t="s">
        <v>10</v>
      </c>
      <c r="D81" s="4" t="s">
        <v>1592</v>
      </c>
      <c r="I81" s="12">
        <v>4.7731000000000003E-2</v>
      </c>
      <c r="J81" s="8">
        <f>COUNTIF($D$2:D81,D81)</f>
        <v>1</v>
      </c>
      <c r="K81" s="8">
        <f t="shared" si="9"/>
        <v>80</v>
      </c>
      <c r="N81"/>
    </row>
    <row r="82" spans="1:14" ht="14.5" x14ac:dyDescent="0.35">
      <c r="A82" s="8">
        <v>81</v>
      </c>
      <c r="B82" s="8" t="s">
        <v>342</v>
      </c>
      <c r="C82" s="10" t="s">
        <v>126</v>
      </c>
      <c r="D82" s="9" t="s">
        <v>267</v>
      </c>
      <c r="E82" s="8" t="s">
        <v>343</v>
      </c>
      <c r="F82" s="8" t="s">
        <v>179</v>
      </c>
      <c r="G82" s="8" t="s">
        <v>344</v>
      </c>
      <c r="H82" s="8" t="s">
        <v>345</v>
      </c>
      <c r="I82" s="11" t="s">
        <v>346</v>
      </c>
      <c r="J82" s="8">
        <f>COUNTIF($D$2:D82,D82)</f>
        <v>2</v>
      </c>
      <c r="K82" s="8">
        <f t="shared" si="9"/>
        <v>81</v>
      </c>
      <c r="N82"/>
    </row>
    <row r="83" spans="1:14" ht="14.5" x14ac:dyDescent="0.35">
      <c r="A83" s="8">
        <v>82</v>
      </c>
      <c r="B83" s="8" t="s">
        <v>347</v>
      </c>
      <c r="C83" s="10" t="s">
        <v>10</v>
      </c>
      <c r="D83" s="9" t="s">
        <v>37</v>
      </c>
      <c r="E83" s="8" t="s">
        <v>348</v>
      </c>
      <c r="F83" s="8" t="s">
        <v>121</v>
      </c>
      <c r="G83" s="8" t="s">
        <v>349</v>
      </c>
      <c r="H83" s="8" t="s">
        <v>350</v>
      </c>
      <c r="I83" s="11" t="s">
        <v>351</v>
      </c>
      <c r="J83" s="8">
        <f>COUNTIF($D$2:D83,D83)</f>
        <v>6</v>
      </c>
      <c r="K83" s="8">
        <f t="shared" si="9"/>
        <v>0</v>
      </c>
      <c r="N83"/>
    </row>
    <row r="84" spans="1:14" ht="14.5" x14ac:dyDescent="0.35">
      <c r="A84" s="8">
        <v>83</v>
      </c>
      <c r="B84" s="8" t="s">
        <v>352</v>
      </c>
      <c r="C84" s="10" t="s">
        <v>10</v>
      </c>
      <c r="D84" s="9" t="s">
        <v>353</v>
      </c>
      <c r="E84" s="8" t="s">
        <v>354</v>
      </c>
      <c r="F84" s="8" t="s">
        <v>355</v>
      </c>
      <c r="G84" s="8" t="s">
        <v>356</v>
      </c>
      <c r="H84" s="8" t="s">
        <v>357</v>
      </c>
      <c r="I84" s="11" t="s">
        <v>358</v>
      </c>
      <c r="J84" s="8">
        <f>COUNTIF($D$2:D84,D84)</f>
        <v>1</v>
      </c>
      <c r="K84" s="8">
        <f t="shared" si="9"/>
        <v>83</v>
      </c>
      <c r="N84"/>
    </row>
    <row r="85" spans="1:14" ht="14.5" x14ac:dyDescent="0.35">
      <c r="A85" s="8">
        <v>84</v>
      </c>
      <c r="B85" s="2" t="s">
        <v>359</v>
      </c>
      <c r="C85" s="6" t="s">
        <v>360</v>
      </c>
      <c r="D85" s="4" t="s">
        <v>37</v>
      </c>
      <c r="E85" s="8" t="s">
        <v>361</v>
      </c>
      <c r="F85" s="8" t="s">
        <v>362</v>
      </c>
      <c r="G85" s="8" t="s">
        <v>185</v>
      </c>
      <c r="H85" s="8" t="s">
        <v>363</v>
      </c>
      <c r="I85" s="11" t="s">
        <v>364</v>
      </c>
      <c r="J85" s="8">
        <f>COUNTIF($D$2:D85,D85)</f>
        <v>7</v>
      </c>
      <c r="K85" s="8">
        <f t="shared" si="9"/>
        <v>0</v>
      </c>
      <c r="N85"/>
    </row>
    <row r="86" spans="1:14" ht="14.5" x14ac:dyDescent="0.35">
      <c r="A86" s="8">
        <v>85</v>
      </c>
      <c r="B86" s="8" t="s">
        <v>365</v>
      </c>
      <c r="C86" s="10" t="s">
        <v>30</v>
      </c>
      <c r="D86" s="9" t="s">
        <v>366</v>
      </c>
      <c r="E86" s="8" t="s">
        <v>367</v>
      </c>
      <c r="F86" s="8" t="s">
        <v>279</v>
      </c>
      <c r="G86" s="8" t="s">
        <v>368</v>
      </c>
      <c r="H86" s="8" t="s">
        <v>369</v>
      </c>
      <c r="I86" s="11" t="s">
        <v>370</v>
      </c>
      <c r="J86" s="8">
        <f>COUNTIF($D$2:D86,D86)</f>
        <v>1</v>
      </c>
      <c r="K86" s="8">
        <f t="shared" si="9"/>
        <v>85</v>
      </c>
      <c r="N86"/>
    </row>
    <row r="87" spans="1:14" ht="14.5" x14ac:dyDescent="0.35">
      <c r="A87" s="8">
        <v>86</v>
      </c>
      <c r="B87" s="8" t="s">
        <v>371</v>
      </c>
      <c r="C87" s="10" t="s">
        <v>10</v>
      </c>
      <c r="D87" s="9" t="s">
        <v>156</v>
      </c>
      <c r="E87" s="8" t="s">
        <v>372</v>
      </c>
      <c r="F87" s="8" t="s">
        <v>311</v>
      </c>
      <c r="G87" s="8" t="s">
        <v>373</v>
      </c>
      <c r="H87" s="8" t="s">
        <v>303</v>
      </c>
      <c r="I87" s="11" t="s">
        <v>374</v>
      </c>
      <c r="J87" s="8">
        <f>COUNTIF($D$2:D87,D87)</f>
        <v>4</v>
      </c>
      <c r="K87" s="8">
        <f t="shared" si="9"/>
        <v>0</v>
      </c>
      <c r="N87"/>
    </row>
    <row r="88" spans="1:14" ht="14.5" x14ac:dyDescent="0.35">
      <c r="A88" s="8">
        <v>87</v>
      </c>
      <c r="B88" s="2" t="s">
        <v>1593</v>
      </c>
      <c r="C88" s="6" t="s">
        <v>30</v>
      </c>
      <c r="D88" s="4" t="s">
        <v>1589</v>
      </c>
      <c r="I88" s="12">
        <v>4.8309999999999999E-2</v>
      </c>
      <c r="J88" s="8">
        <f>COUNTIF($D$2:D88,D88)</f>
        <v>2</v>
      </c>
      <c r="K88" s="8">
        <f t="shared" si="9"/>
        <v>87</v>
      </c>
      <c r="N88"/>
    </row>
    <row r="89" spans="1:14" ht="14.5" x14ac:dyDescent="0.35">
      <c r="A89" s="8">
        <v>88</v>
      </c>
      <c r="B89" s="2" t="s">
        <v>1594</v>
      </c>
      <c r="C89" s="6" t="s">
        <v>360</v>
      </c>
      <c r="D89" s="4" t="s">
        <v>1595</v>
      </c>
      <c r="I89" s="12">
        <v>4.8344999999999999E-2</v>
      </c>
      <c r="J89" s="8">
        <f>COUNTIF($D$2:D89,D89)</f>
        <v>1</v>
      </c>
      <c r="K89" s="8">
        <f t="shared" si="9"/>
        <v>88</v>
      </c>
      <c r="N89"/>
    </row>
    <row r="90" spans="1:14" ht="14.5" x14ac:dyDescent="0.35">
      <c r="A90" s="8">
        <v>89</v>
      </c>
      <c r="B90" s="8" t="s">
        <v>375</v>
      </c>
      <c r="C90" s="10" t="s">
        <v>126</v>
      </c>
      <c r="D90" s="9" t="s">
        <v>49</v>
      </c>
      <c r="E90" s="8" t="s">
        <v>376</v>
      </c>
      <c r="F90" s="8" t="s">
        <v>377</v>
      </c>
      <c r="G90" s="8" t="s">
        <v>378</v>
      </c>
      <c r="H90" s="8" t="s">
        <v>379</v>
      </c>
      <c r="I90" s="11" t="s">
        <v>380</v>
      </c>
      <c r="J90" s="8">
        <f>COUNTIF($D$2:D90,D90)</f>
        <v>6</v>
      </c>
      <c r="K90" s="8">
        <f t="shared" si="9"/>
        <v>0</v>
      </c>
      <c r="N90"/>
    </row>
    <row r="91" spans="1:14" ht="14.5" x14ac:dyDescent="0.35">
      <c r="A91" s="8">
        <v>90</v>
      </c>
      <c r="B91" s="2" t="s">
        <v>1596</v>
      </c>
      <c r="C91" s="6" t="s">
        <v>360</v>
      </c>
      <c r="D91" s="4" t="s">
        <v>1563</v>
      </c>
      <c r="I91" s="12">
        <v>4.8448999999999999E-2</v>
      </c>
      <c r="J91" s="8">
        <f>COUNTIF($D$2:D91,D91)</f>
        <v>3</v>
      </c>
      <c r="K91" s="8">
        <f t="shared" si="9"/>
        <v>90</v>
      </c>
      <c r="N91"/>
    </row>
    <row r="92" spans="1:14" ht="14.5" x14ac:dyDescent="0.35">
      <c r="A92" s="8">
        <v>91</v>
      </c>
      <c r="B92" s="2" t="s">
        <v>1597</v>
      </c>
      <c r="C92" s="6" t="s">
        <v>30</v>
      </c>
      <c r="D92" s="4" t="s">
        <v>1598</v>
      </c>
      <c r="I92" s="12">
        <v>4.8507000000000002E-2</v>
      </c>
      <c r="J92" s="8">
        <f>COUNTIF($D$2:D92,D92)</f>
        <v>1</v>
      </c>
      <c r="K92" s="8">
        <f t="shared" si="9"/>
        <v>91</v>
      </c>
      <c r="N92"/>
    </row>
    <row r="93" spans="1:14" ht="14.5" x14ac:dyDescent="0.35">
      <c r="A93" s="8">
        <v>92</v>
      </c>
      <c r="B93" s="8" t="s">
        <v>381</v>
      </c>
      <c r="C93" s="10" t="s">
        <v>10</v>
      </c>
      <c r="D93" s="9" t="s">
        <v>37</v>
      </c>
      <c r="E93" s="8" t="s">
        <v>382</v>
      </c>
      <c r="F93" s="8" t="s">
        <v>383</v>
      </c>
      <c r="G93" s="8" t="s">
        <v>384</v>
      </c>
      <c r="H93" s="8" t="s">
        <v>385</v>
      </c>
      <c r="I93" s="11" t="s">
        <v>386</v>
      </c>
      <c r="J93" s="8">
        <f>COUNTIF($D$2:D93,D93)</f>
        <v>8</v>
      </c>
      <c r="K93" s="8">
        <f t="shared" si="9"/>
        <v>0</v>
      </c>
      <c r="N93"/>
    </row>
    <row r="94" spans="1:14" ht="14.5" x14ac:dyDescent="0.35">
      <c r="A94" s="8">
        <v>93</v>
      </c>
      <c r="B94" s="8" t="s">
        <v>387</v>
      </c>
      <c r="C94" s="10" t="s">
        <v>10</v>
      </c>
      <c r="D94" s="9" t="s">
        <v>295</v>
      </c>
      <c r="E94" s="8" t="s">
        <v>11</v>
      </c>
      <c r="F94" s="8" t="s">
        <v>254</v>
      </c>
      <c r="G94" s="8" t="s">
        <v>388</v>
      </c>
      <c r="H94" s="8" t="s">
        <v>389</v>
      </c>
      <c r="I94" s="11" t="s">
        <v>390</v>
      </c>
      <c r="J94" s="8">
        <f>COUNTIF($D$2:D94,D94)</f>
        <v>2</v>
      </c>
      <c r="K94" s="8">
        <f t="shared" si="9"/>
        <v>93</v>
      </c>
      <c r="N94"/>
    </row>
    <row r="95" spans="1:14" ht="14.5" x14ac:dyDescent="0.35">
      <c r="A95" s="8">
        <v>94</v>
      </c>
      <c r="B95" s="2" t="s">
        <v>391</v>
      </c>
      <c r="C95" s="6" t="s">
        <v>360</v>
      </c>
      <c r="D95" s="4" t="s">
        <v>392</v>
      </c>
      <c r="E95" s="8" t="s">
        <v>393</v>
      </c>
      <c r="F95" s="8" t="s">
        <v>394</v>
      </c>
      <c r="G95" s="8" t="s">
        <v>395</v>
      </c>
      <c r="H95" s="8" t="s">
        <v>396</v>
      </c>
      <c r="I95" s="11" t="s">
        <v>397</v>
      </c>
      <c r="J95" s="8">
        <f>COUNTIF($D$2:D95,D95)</f>
        <v>1</v>
      </c>
      <c r="K95" s="8">
        <f t="shared" si="9"/>
        <v>94</v>
      </c>
      <c r="N95"/>
    </row>
    <row r="96" spans="1:14" ht="14.5" x14ac:dyDescent="0.35">
      <c r="A96" s="8">
        <v>95</v>
      </c>
      <c r="B96" s="8" t="s">
        <v>398</v>
      </c>
      <c r="C96" s="10" t="s">
        <v>30</v>
      </c>
      <c r="D96" s="9" t="s">
        <v>366</v>
      </c>
      <c r="E96" s="8" t="s">
        <v>399</v>
      </c>
      <c r="F96" s="8" t="s">
        <v>400</v>
      </c>
      <c r="G96" s="8" t="s">
        <v>401</v>
      </c>
      <c r="H96" s="8" t="s">
        <v>402</v>
      </c>
      <c r="I96" s="11" t="s">
        <v>403</v>
      </c>
      <c r="J96" s="8">
        <f>COUNTIF($D$2:D96,D96)</f>
        <v>2</v>
      </c>
      <c r="K96" s="8">
        <f t="shared" si="9"/>
        <v>95</v>
      </c>
      <c r="N96"/>
    </row>
    <row r="97" spans="1:14" ht="14.5" x14ac:dyDescent="0.35">
      <c r="A97" s="8">
        <v>96</v>
      </c>
      <c r="B97" s="2" t="s">
        <v>1599</v>
      </c>
      <c r="C97" s="6" t="s">
        <v>30</v>
      </c>
      <c r="D97" s="4" t="s">
        <v>1564</v>
      </c>
      <c r="I97" s="12">
        <v>4.8611000000000001E-2</v>
      </c>
      <c r="J97" s="8">
        <f>COUNTIF($D$2:D97,D97)</f>
        <v>3</v>
      </c>
      <c r="K97" s="8">
        <f t="shared" si="9"/>
        <v>96</v>
      </c>
      <c r="N97"/>
    </row>
    <row r="98" spans="1:14" ht="14.5" x14ac:dyDescent="0.35">
      <c r="A98" s="8">
        <v>97</v>
      </c>
      <c r="B98" s="8" t="s">
        <v>404</v>
      </c>
      <c r="C98" s="10" t="s">
        <v>126</v>
      </c>
      <c r="D98" s="9" t="s">
        <v>23</v>
      </c>
      <c r="E98" s="8" t="s">
        <v>405</v>
      </c>
      <c r="F98" s="8" t="s">
        <v>406</v>
      </c>
      <c r="G98" s="8" t="s">
        <v>407</v>
      </c>
      <c r="H98" s="8" t="s">
        <v>271</v>
      </c>
      <c r="I98" s="11" t="s">
        <v>408</v>
      </c>
      <c r="J98" s="8">
        <f>COUNTIF($D$2:D98,D98)</f>
        <v>7</v>
      </c>
      <c r="K98" s="8">
        <f t="shared" si="9"/>
        <v>0</v>
      </c>
      <c r="N98"/>
    </row>
    <row r="99" spans="1:14" ht="14.5" x14ac:dyDescent="0.35">
      <c r="A99" s="8">
        <v>98</v>
      </c>
      <c r="B99" s="8" t="s">
        <v>409</v>
      </c>
      <c r="C99" s="10" t="s">
        <v>30</v>
      </c>
      <c r="D99" s="9" t="s">
        <v>366</v>
      </c>
      <c r="E99" s="8" t="s">
        <v>410</v>
      </c>
      <c r="F99" s="8" t="s">
        <v>411</v>
      </c>
      <c r="G99" s="8" t="s">
        <v>412</v>
      </c>
      <c r="H99" s="8" t="s">
        <v>104</v>
      </c>
      <c r="I99" s="11" t="s">
        <v>408</v>
      </c>
      <c r="J99" s="8">
        <f>COUNTIF($D$2:D99,D99)</f>
        <v>3</v>
      </c>
      <c r="K99" s="8">
        <f t="shared" si="9"/>
        <v>98</v>
      </c>
      <c r="N99"/>
    </row>
    <row r="100" spans="1:14" ht="14.5" x14ac:dyDescent="0.35">
      <c r="A100" s="8">
        <v>99</v>
      </c>
      <c r="B100" s="8" t="s">
        <v>413</v>
      </c>
      <c r="C100" s="10" t="s">
        <v>126</v>
      </c>
      <c r="D100" s="9" t="s">
        <v>223</v>
      </c>
      <c r="E100" s="8" t="s">
        <v>414</v>
      </c>
      <c r="F100" s="8" t="s">
        <v>415</v>
      </c>
      <c r="G100" s="8" t="s">
        <v>416</v>
      </c>
      <c r="H100" s="8" t="s">
        <v>170</v>
      </c>
      <c r="I100" s="11" t="s">
        <v>417</v>
      </c>
      <c r="J100" s="8">
        <f>COUNTIF($D$2:D100,D100)</f>
        <v>3</v>
      </c>
      <c r="K100" s="8">
        <f t="shared" si="9"/>
        <v>99</v>
      </c>
      <c r="N100"/>
    </row>
    <row r="101" spans="1:14" ht="14.5" x14ac:dyDescent="0.35">
      <c r="A101" s="8">
        <v>100</v>
      </c>
      <c r="B101" s="8" t="s">
        <v>418</v>
      </c>
      <c r="C101" s="10" t="s">
        <v>10</v>
      </c>
      <c r="D101" s="9" t="s">
        <v>49</v>
      </c>
      <c r="E101" s="8" t="s">
        <v>419</v>
      </c>
      <c r="F101" s="8" t="s">
        <v>420</v>
      </c>
      <c r="G101" s="8" t="s">
        <v>421</v>
      </c>
      <c r="H101" s="8" t="s">
        <v>422</v>
      </c>
      <c r="I101" s="11" t="s">
        <v>423</v>
      </c>
      <c r="J101" s="8">
        <f>COUNTIF($D$2:D101,D101)</f>
        <v>7</v>
      </c>
      <c r="K101" s="8">
        <f t="shared" si="9"/>
        <v>0</v>
      </c>
      <c r="N101"/>
    </row>
    <row r="102" spans="1:14" ht="14.5" x14ac:dyDescent="0.35">
      <c r="A102" s="8">
        <v>101</v>
      </c>
      <c r="B102" s="8" t="s">
        <v>424</v>
      </c>
      <c r="C102" s="10" t="s">
        <v>126</v>
      </c>
      <c r="D102" s="9" t="s">
        <v>425</v>
      </c>
      <c r="E102" s="8" t="s">
        <v>426</v>
      </c>
      <c r="F102" s="8" t="s">
        <v>427</v>
      </c>
      <c r="G102" s="8" t="s">
        <v>428</v>
      </c>
      <c r="H102" s="8" t="s">
        <v>429</v>
      </c>
      <c r="I102" s="11" t="s">
        <v>430</v>
      </c>
      <c r="J102" s="8">
        <f>COUNTIF($D$2:D102,D102)</f>
        <v>1</v>
      </c>
      <c r="K102" s="8">
        <f t="shared" si="9"/>
        <v>101</v>
      </c>
      <c r="N102"/>
    </row>
    <row r="103" spans="1:14" ht="14.5" x14ac:dyDescent="0.35">
      <c r="A103" s="8">
        <v>102</v>
      </c>
      <c r="B103" s="8" t="s">
        <v>431</v>
      </c>
      <c r="C103" s="10" t="s">
        <v>222</v>
      </c>
      <c r="D103" s="9" t="s">
        <v>163</v>
      </c>
      <c r="E103" s="8" t="s">
        <v>432</v>
      </c>
      <c r="F103" s="8" t="s">
        <v>433</v>
      </c>
      <c r="G103" s="8" t="s">
        <v>434</v>
      </c>
      <c r="H103" s="8" t="s">
        <v>435</v>
      </c>
      <c r="I103" s="11" t="s">
        <v>436</v>
      </c>
      <c r="J103" s="8">
        <f>COUNTIF($D$2:D103,D103)</f>
        <v>3</v>
      </c>
      <c r="K103" s="8">
        <f t="shared" si="9"/>
        <v>102</v>
      </c>
      <c r="N103"/>
    </row>
    <row r="104" spans="1:14" ht="14.5" x14ac:dyDescent="0.35">
      <c r="A104" s="8">
        <v>103</v>
      </c>
      <c r="B104" s="8" t="s">
        <v>437</v>
      </c>
      <c r="C104" s="10" t="s">
        <v>222</v>
      </c>
      <c r="D104" s="9" t="s">
        <v>82</v>
      </c>
      <c r="E104" s="8" t="s">
        <v>438</v>
      </c>
      <c r="F104" s="8" t="s">
        <v>190</v>
      </c>
      <c r="G104" s="8" t="s">
        <v>439</v>
      </c>
      <c r="H104" s="8" t="s">
        <v>440</v>
      </c>
      <c r="I104" s="11" t="s">
        <v>441</v>
      </c>
      <c r="J104" s="8">
        <f>COUNTIF($D$2:D104,D104)</f>
        <v>3</v>
      </c>
      <c r="K104" s="8">
        <f t="shared" si="9"/>
        <v>103</v>
      </c>
      <c r="N104"/>
    </row>
    <row r="105" spans="1:14" ht="14.5" x14ac:dyDescent="0.35">
      <c r="A105" s="8">
        <v>104</v>
      </c>
      <c r="B105" s="8" t="s">
        <v>442</v>
      </c>
      <c r="C105" s="10" t="s">
        <v>126</v>
      </c>
      <c r="D105" s="9" t="s">
        <v>353</v>
      </c>
      <c r="E105" s="8" t="s">
        <v>443</v>
      </c>
      <c r="F105" s="8" t="s">
        <v>444</v>
      </c>
      <c r="G105" s="8" t="s">
        <v>445</v>
      </c>
      <c r="H105" s="8" t="s">
        <v>357</v>
      </c>
      <c r="I105" s="11" t="s">
        <v>446</v>
      </c>
      <c r="J105" s="8">
        <f>COUNTIF($D$2:D105,D105)</f>
        <v>2</v>
      </c>
      <c r="K105" s="8">
        <f t="shared" si="9"/>
        <v>104</v>
      </c>
      <c r="N105"/>
    </row>
    <row r="106" spans="1:14" ht="14.5" x14ac:dyDescent="0.35">
      <c r="A106" s="8">
        <v>105</v>
      </c>
      <c r="B106" s="8" t="s">
        <v>447</v>
      </c>
      <c r="C106" s="10" t="s">
        <v>10</v>
      </c>
      <c r="D106" s="9" t="s">
        <v>49</v>
      </c>
      <c r="E106" s="8" t="s">
        <v>448</v>
      </c>
      <c r="F106" s="8" t="s">
        <v>449</v>
      </c>
      <c r="G106" s="8" t="s">
        <v>450</v>
      </c>
      <c r="H106" s="8" t="s">
        <v>357</v>
      </c>
      <c r="I106" s="11" t="s">
        <v>451</v>
      </c>
      <c r="J106" s="8">
        <f>COUNTIF($D$2:D106,D106)</f>
        <v>8</v>
      </c>
      <c r="K106" s="8">
        <f t="shared" si="9"/>
        <v>0</v>
      </c>
      <c r="N106"/>
    </row>
    <row r="107" spans="1:14" ht="14.5" x14ac:dyDescent="0.35">
      <c r="A107" s="8">
        <v>106</v>
      </c>
      <c r="B107" s="8" t="s">
        <v>452</v>
      </c>
      <c r="C107" s="10" t="s">
        <v>10</v>
      </c>
      <c r="D107" s="9" t="s">
        <v>295</v>
      </c>
      <c r="E107" s="8" t="s">
        <v>11</v>
      </c>
      <c r="F107" s="8" t="s">
        <v>453</v>
      </c>
      <c r="G107" s="8" t="s">
        <v>454</v>
      </c>
      <c r="H107" s="8" t="s">
        <v>455</v>
      </c>
      <c r="I107" s="11" t="s">
        <v>451</v>
      </c>
      <c r="J107" s="8">
        <f>COUNTIF($D$2:D107,D107)</f>
        <v>3</v>
      </c>
      <c r="K107" s="8">
        <f t="shared" si="9"/>
        <v>106</v>
      </c>
      <c r="N107"/>
    </row>
    <row r="108" spans="1:14" ht="14.5" x14ac:dyDescent="0.35">
      <c r="A108" s="8">
        <v>107</v>
      </c>
      <c r="B108" s="2" t="s">
        <v>1600</v>
      </c>
      <c r="C108" s="6" t="s">
        <v>10</v>
      </c>
      <c r="D108" s="4" t="s">
        <v>1566</v>
      </c>
      <c r="I108" s="12">
        <v>4.9410000000000003E-2</v>
      </c>
      <c r="J108" s="8">
        <f>COUNTIF($D$2:D108,D108)</f>
        <v>2</v>
      </c>
      <c r="K108" s="8">
        <f t="shared" si="9"/>
        <v>107</v>
      </c>
      <c r="N108"/>
    </row>
    <row r="109" spans="1:14" ht="14.5" x14ac:dyDescent="0.35">
      <c r="A109" s="8">
        <v>108</v>
      </c>
      <c r="B109" s="8" t="s">
        <v>456</v>
      </c>
      <c r="C109" s="10" t="s">
        <v>126</v>
      </c>
      <c r="D109" s="9" t="s">
        <v>23</v>
      </c>
      <c r="E109" s="8" t="s">
        <v>457</v>
      </c>
      <c r="F109" s="8" t="s">
        <v>458</v>
      </c>
      <c r="G109" s="8" t="s">
        <v>344</v>
      </c>
      <c r="H109" s="8" t="s">
        <v>459</v>
      </c>
      <c r="I109" s="11" t="s">
        <v>460</v>
      </c>
      <c r="J109" s="8">
        <f>COUNTIF($D$2:D109,D109)</f>
        <v>8</v>
      </c>
      <c r="K109" s="8">
        <f t="shared" si="9"/>
        <v>0</v>
      </c>
      <c r="N109"/>
    </row>
    <row r="110" spans="1:14" ht="14.5" x14ac:dyDescent="0.35">
      <c r="A110" s="8">
        <v>109</v>
      </c>
      <c r="B110" s="8" t="s">
        <v>461</v>
      </c>
      <c r="C110" s="10" t="s">
        <v>126</v>
      </c>
      <c r="D110" s="9" t="s">
        <v>107</v>
      </c>
      <c r="E110" s="8" t="s">
        <v>462</v>
      </c>
      <c r="F110" s="8" t="s">
        <v>463</v>
      </c>
      <c r="G110" s="8" t="s">
        <v>373</v>
      </c>
      <c r="H110" s="8" t="s">
        <v>422</v>
      </c>
      <c r="I110" s="11" t="s">
        <v>464</v>
      </c>
      <c r="J110" s="8">
        <f>COUNTIF($D$2:D110,D110)</f>
        <v>4</v>
      </c>
      <c r="K110" s="8">
        <f t="shared" si="9"/>
        <v>0</v>
      </c>
      <c r="N110"/>
    </row>
    <row r="111" spans="1:14" ht="14.5" x14ac:dyDescent="0.35">
      <c r="A111" s="8">
        <v>110</v>
      </c>
      <c r="B111" s="8" t="s">
        <v>465</v>
      </c>
      <c r="C111" s="10" t="s">
        <v>126</v>
      </c>
      <c r="D111" s="9" t="s">
        <v>246</v>
      </c>
      <c r="E111" s="8" t="s">
        <v>466</v>
      </c>
      <c r="F111" s="8" t="s">
        <v>467</v>
      </c>
      <c r="G111" s="8" t="s">
        <v>468</v>
      </c>
      <c r="H111" s="8" t="s">
        <v>469</v>
      </c>
      <c r="I111" s="11" t="s">
        <v>470</v>
      </c>
      <c r="J111" s="8">
        <f>COUNTIF($D$2:D111,D111)</f>
        <v>2</v>
      </c>
      <c r="K111" s="8">
        <f t="shared" si="9"/>
        <v>110</v>
      </c>
      <c r="N111"/>
    </row>
    <row r="112" spans="1:14" ht="14.5" x14ac:dyDescent="0.35">
      <c r="A112" s="8">
        <v>111</v>
      </c>
      <c r="B112" s="8" t="s">
        <v>471</v>
      </c>
      <c r="C112" s="10" t="s">
        <v>10</v>
      </c>
      <c r="D112" s="9" t="s">
        <v>156</v>
      </c>
      <c r="E112" s="8" t="s">
        <v>472</v>
      </c>
      <c r="F112" s="8" t="s">
        <v>473</v>
      </c>
      <c r="G112" s="8" t="s">
        <v>474</v>
      </c>
      <c r="H112" s="8" t="s">
        <v>79</v>
      </c>
      <c r="I112" s="11" t="s">
        <v>475</v>
      </c>
      <c r="J112" s="8">
        <f>COUNTIF($D$2:D112,D112)</f>
        <v>5</v>
      </c>
      <c r="K112" s="8">
        <f t="shared" si="9"/>
        <v>0</v>
      </c>
      <c r="N112"/>
    </row>
    <row r="113" spans="1:14" ht="14.5" x14ac:dyDescent="0.35">
      <c r="A113" s="8">
        <v>112</v>
      </c>
      <c r="B113" s="8" t="s">
        <v>476</v>
      </c>
      <c r="C113" s="10" t="s">
        <v>126</v>
      </c>
      <c r="D113" s="9" t="s">
        <v>216</v>
      </c>
      <c r="E113" s="8" t="s">
        <v>477</v>
      </c>
      <c r="F113" s="8" t="s">
        <v>478</v>
      </c>
      <c r="G113" s="8" t="s">
        <v>479</v>
      </c>
      <c r="H113" s="8" t="s">
        <v>480</v>
      </c>
      <c r="I113" s="11" t="s">
        <v>481</v>
      </c>
      <c r="J113" s="8">
        <f>COUNTIF($D$2:D113,D113)</f>
        <v>5</v>
      </c>
      <c r="K113" s="8">
        <f t="shared" si="9"/>
        <v>0</v>
      </c>
      <c r="N113"/>
    </row>
    <row r="114" spans="1:14" ht="14.5" x14ac:dyDescent="0.35">
      <c r="A114" s="8">
        <v>113</v>
      </c>
      <c r="B114" s="8" t="s">
        <v>482</v>
      </c>
      <c r="C114" s="10" t="s">
        <v>30</v>
      </c>
      <c r="D114" s="9" t="s">
        <v>223</v>
      </c>
      <c r="E114" s="8" t="s">
        <v>483</v>
      </c>
      <c r="F114" s="8" t="s">
        <v>484</v>
      </c>
      <c r="G114" s="8" t="s">
        <v>485</v>
      </c>
      <c r="H114" s="8" t="s">
        <v>486</v>
      </c>
      <c r="I114" s="11" t="s">
        <v>487</v>
      </c>
      <c r="J114" s="8">
        <f>COUNTIF($D$2:D114,D114)</f>
        <v>4</v>
      </c>
      <c r="K114" s="8">
        <f t="shared" si="9"/>
        <v>0</v>
      </c>
      <c r="N114"/>
    </row>
    <row r="115" spans="1:14" ht="14.5" x14ac:dyDescent="0.35">
      <c r="A115" s="8">
        <v>114</v>
      </c>
      <c r="B115" s="2" t="s">
        <v>1601</v>
      </c>
      <c r="C115" s="6" t="s">
        <v>30</v>
      </c>
      <c r="D115" s="4" t="s">
        <v>1602</v>
      </c>
      <c r="I115" s="12">
        <v>4.9849999999999998E-2</v>
      </c>
      <c r="J115" s="8">
        <f>COUNTIF($D$2:D115,D115)</f>
        <v>1</v>
      </c>
      <c r="K115" s="8">
        <f t="shared" si="9"/>
        <v>114</v>
      </c>
      <c r="N115"/>
    </row>
    <row r="116" spans="1:14" ht="14.5" x14ac:dyDescent="0.35">
      <c r="A116" s="8">
        <v>115</v>
      </c>
      <c r="B116" s="8" t="s">
        <v>488</v>
      </c>
      <c r="C116" s="10" t="s">
        <v>222</v>
      </c>
      <c r="D116" s="9" t="s">
        <v>95</v>
      </c>
      <c r="E116" s="8" t="s">
        <v>11</v>
      </c>
      <c r="F116" s="8" t="s">
        <v>489</v>
      </c>
      <c r="G116" s="8" t="s">
        <v>490</v>
      </c>
      <c r="H116" s="8" t="s">
        <v>491</v>
      </c>
      <c r="I116" s="11" t="s">
        <v>492</v>
      </c>
      <c r="J116" s="8">
        <f>COUNTIF($D$2:D116,D116)</f>
        <v>9</v>
      </c>
      <c r="K116" s="8">
        <f t="shared" si="9"/>
        <v>0</v>
      </c>
      <c r="N116"/>
    </row>
    <row r="117" spans="1:14" ht="14.5" x14ac:dyDescent="0.35">
      <c r="A117" s="8">
        <v>116</v>
      </c>
      <c r="B117" s="8" t="s">
        <v>493</v>
      </c>
      <c r="C117" s="10" t="s">
        <v>10</v>
      </c>
      <c r="D117" s="9" t="s">
        <v>100</v>
      </c>
      <c r="E117" s="8" t="s">
        <v>494</v>
      </c>
      <c r="F117" s="8" t="s">
        <v>495</v>
      </c>
      <c r="G117" s="8" t="s">
        <v>496</v>
      </c>
      <c r="H117" s="8" t="s">
        <v>357</v>
      </c>
      <c r="I117" s="11" t="s">
        <v>497</v>
      </c>
      <c r="J117" s="8">
        <f>COUNTIF($D$2:D117,D117)</f>
        <v>2</v>
      </c>
      <c r="K117" s="8">
        <f t="shared" si="9"/>
        <v>116</v>
      </c>
      <c r="N117"/>
    </row>
    <row r="118" spans="1:14" ht="14.5" x14ac:dyDescent="0.35">
      <c r="A118" s="8">
        <v>117</v>
      </c>
      <c r="B118" s="8" t="s">
        <v>498</v>
      </c>
      <c r="C118" s="10" t="s">
        <v>126</v>
      </c>
      <c r="D118" s="9" t="s">
        <v>23</v>
      </c>
      <c r="E118" s="8" t="s">
        <v>499</v>
      </c>
      <c r="F118" s="8" t="s">
        <v>500</v>
      </c>
      <c r="G118" s="8" t="s">
        <v>388</v>
      </c>
      <c r="H118" s="8" t="s">
        <v>501</v>
      </c>
      <c r="I118" s="11" t="s">
        <v>502</v>
      </c>
      <c r="J118" s="8">
        <f>COUNTIF($D$2:D118,D118)</f>
        <v>9</v>
      </c>
      <c r="K118" s="8">
        <f t="shared" si="9"/>
        <v>0</v>
      </c>
      <c r="N118"/>
    </row>
    <row r="119" spans="1:14" ht="14.5" x14ac:dyDescent="0.35">
      <c r="A119" s="8">
        <v>118</v>
      </c>
      <c r="B119" s="8" t="s">
        <v>503</v>
      </c>
      <c r="C119" s="10" t="s">
        <v>126</v>
      </c>
      <c r="D119" s="9" t="s">
        <v>504</v>
      </c>
      <c r="E119" s="8" t="s">
        <v>505</v>
      </c>
      <c r="F119" s="8" t="s">
        <v>355</v>
      </c>
      <c r="G119" s="8" t="s">
        <v>407</v>
      </c>
      <c r="H119" s="8" t="s">
        <v>506</v>
      </c>
      <c r="I119" s="11" t="s">
        <v>507</v>
      </c>
      <c r="J119" s="8">
        <f>COUNTIF($D$2:D119,D119)</f>
        <v>1</v>
      </c>
      <c r="K119" s="8">
        <f t="shared" si="9"/>
        <v>118</v>
      </c>
      <c r="N119"/>
    </row>
    <row r="120" spans="1:14" ht="14.5" x14ac:dyDescent="0.35">
      <c r="A120" s="8">
        <v>119</v>
      </c>
      <c r="B120" s="8" t="s">
        <v>508</v>
      </c>
      <c r="C120" s="10" t="s">
        <v>10</v>
      </c>
      <c r="D120" s="9" t="s">
        <v>119</v>
      </c>
      <c r="E120" s="8" t="s">
        <v>509</v>
      </c>
      <c r="F120" s="8" t="s">
        <v>510</v>
      </c>
      <c r="G120" s="8" t="s">
        <v>511</v>
      </c>
      <c r="H120" s="8" t="s">
        <v>455</v>
      </c>
      <c r="I120" s="11" t="s">
        <v>512</v>
      </c>
      <c r="J120" s="8">
        <f>COUNTIF($D$2:D120,D120)</f>
        <v>2</v>
      </c>
      <c r="K120" s="8">
        <f t="shared" si="9"/>
        <v>119</v>
      </c>
      <c r="N120"/>
    </row>
    <row r="121" spans="1:14" ht="14.5" x14ac:dyDescent="0.35">
      <c r="A121" s="8">
        <v>120</v>
      </c>
      <c r="B121" s="8" t="s">
        <v>513</v>
      </c>
      <c r="C121" s="10" t="s">
        <v>126</v>
      </c>
      <c r="D121" s="9" t="s">
        <v>514</v>
      </c>
      <c r="E121" s="8" t="s">
        <v>515</v>
      </c>
      <c r="F121" s="8" t="s">
        <v>516</v>
      </c>
      <c r="G121" s="8" t="s">
        <v>517</v>
      </c>
      <c r="H121" s="8" t="s">
        <v>518</v>
      </c>
      <c r="I121" s="11" t="s">
        <v>519</v>
      </c>
      <c r="J121" s="8">
        <f>COUNTIF($D$2:D121,D121)</f>
        <v>1</v>
      </c>
      <c r="K121" s="8">
        <f t="shared" si="9"/>
        <v>120</v>
      </c>
      <c r="N121"/>
    </row>
    <row r="122" spans="1:14" ht="14.5" x14ac:dyDescent="0.35">
      <c r="A122" s="8">
        <v>121</v>
      </c>
      <c r="B122" s="13" t="s">
        <v>1499</v>
      </c>
      <c r="C122" s="14" t="s">
        <v>10</v>
      </c>
      <c r="D122" s="15" t="s">
        <v>23</v>
      </c>
      <c r="E122" s="8" t="s">
        <v>1500</v>
      </c>
      <c r="F122" s="8" t="s">
        <v>420</v>
      </c>
      <c r="G122" s="8" t="s">
        <v>1501</v>
      </c>
      <c r="H122" s="8" t="s">
        <v>926</v>
      </c>
      <c r="I122" s="16" t="s">
        <v>1502</v>
      </c>
      <c r="J122" s="8">
        <f>COUNTIF($D$2:D122,D122)</f>
        <v>10</v>
      </c>
      <c r="K122" s="8">
        <f t="shared" si="9"/>
        <v>0</v>
      </c>
      <c r="N122"/>
    </row>
    <row r="123" spans="1:14" ht="14.5" x14ac:dyDescent="0.35">
      <c r="A123" s="8">
        <v>122</v>
      </c>
      <c r="B123" s="8" t="s">
        <v>520</v>
      </c>
      <c r="C123" s="10" t="s">
        <v>222</v>
      </c>
      <c r="D123" s="9" t="s">
        <v>163</v>
      </c>
      <c r="E123" s="8" t="s">
        <v>521</v>
      </c>
      <c r="F123" s="8" t="s">
        <v>522</v>
      </c>
      <c r="G123" s="8" t="s">
        <v>523</v>
      </c>
      <c r="H123" s="8" t="s">
        <v>524</v>
      </c>
      <c r="I123" s="11" t="s">
        <v>525</v>
      </c>
      <c r="J123" s="8">
        <f>COUNTIF($D$2:D123,D123)</f>
        <v>4</v>
      </c>
      <c r="K123" s="8">
        <f t="shared" si="9"/>
        <v>0</v>
      </c>
      <c r="N123"/>
    </row>
    <row r="124" spans="1:14" ht="14.5" x14ac:dyDescent="0.35">
      <c r="A124" s="8">
        <v>123</v>
      </c>
      <c r="B124" s="8" t="s">
        <v>526</v>
      </c>
      <c r="C124" s="10" t="s">
        <v>10</v>
      </c>
      <c r="D124" s="9" t="s">
        <v>107</v>
      </c>
      <c r="E124" s="8" t="s">
        <v>527</v>
      </c>
      <c r="F124" s="8" t="s">
        <v>528</v>
      </c>
      <c r="G124" s="8" t="s">
        <v>325</v>
      </c>
      <c r="H124" s="8" t="s">
        <v>529</v>
      </c>
      <c r="I124" s="11" t="s">
        <v>530</v>
      </c>
      <c r="J124" s="8">
        <f>COUNTIF($D$2:D124,D124)</f>
        <v>5</v>
      </c>
      <c r="K124" s="8">
        <f t="shared" si="9"/>
        <v>0</v>
      </c>
      <c r="N124"/>
    </row>
    <row r="125" spans="1:14" ht="14.5" x14ac:dyDescent="0.35">
      <c r="A125" s="8">
        <v>124</v>
      </c>
      <c r="B125" s="8" t="s">
        <v>531</v>
      </c>
      <c r="C125" s="10" t="s">
        <v>126</v>
      </c>
      <c r="D125" s="9" t="s">
        <v>23</v>
      </c>
      <c r="E125" s="8" t="s">
        <v>532</v>
      </c>
      <c r="F125" s="8" t="s">
        <v>533</v>
      </c>
      <c r="G125" s="8" t="s">
        <v>534</v>
      </c>
      <c r="H125" s="8" t="s">
        <v>535</v>
      </c>
      <c r="I125" s="11" t="s">
        <v>536</v>
      </c>
      <c r="J125" s="8">
        <f>COUNTIF($D$2:D125,D125)</f>
        <v>11</v>
      </c>
      <c r="K125" s="8">
        <f t="shared" si="9"/>
        <v>0</v>
      </c>
      <c r="N125"/>
    </row>
    <row r="126" spans="1:14" ht="14.5" x14ac:dyDescent="0.35">
      <c r="A126" s="8">
        <v>125</v>
      </c>
      <c r="B126" s="8" t="s">
        <v>537</v>
      </c>
      <c r="C126" s="10" t="s">
        <v>222</v>
      </c>
      <c r="D126" s="9" t="s">
        <v>223</v>
      </c>
      <c r="E126" s="8" t="s">
        <v>538</v>
      </c>
      <c r="F126" s="8" t="s">
        <v>211</v>
      </c>
      <c r="G126" s="8" t="s">
        <v>539</v>
      </c>
      <c r="H126" s="8" t="s">
        <v>540</v>
      </c>
      <c r="I126" s="11" t="s">
        <v>541</v>
      </c>
      <c r="J126" s="8">
        <f>COUNTIF($D$2:D126,D126)</f>
        <v>5</v>
      </c>
      <c r="K126" s="8">
        <f t="shared" si="9"/>
        <v>0</v>
      </c>
      <c r="N126"/>
    </row>
    <row r="127" spans="1:14" ht="14.5" x14ac:dyDescent="0.35">
      <c r="A127" s="8">
        <v>126</v>
      </c>
      <c r="B127" s="8" t="s">
        <v>542</v>
      </c>
      <c r="C127" s="10" t="s">
        <v>10</v>
      </c>
      <c r="D127" s="9" t="s">
        <v>56</v>
      </c>
      <c r="E127" s="8" t="s">
        <v>543</v>
      </c>
      <c r="F127" s="8" t="s">
        <v>544</v>
      </c>
      <c r="G127" s="8" t="s">
        <v>545</v>
      </c>
      <c r="H127" s="8" t="s">
        <v>546</v>
      </c>
      <c r="I127" s="11" t="s">
        <v>547</v>
      </c>
      <c r="J127" s="8">
        <f>COUNTIF($D$2:D127,D127)</f>
        <v>3</v>
      </c>
      <c r="K127" s="8">
        <f t="shared" si="9"/>
        <v>126</v>
      </c>
      <c r="N127"/>
    </row>
    <row r="128" spans="1:14" ht="14.5" x14ac:dyDescent="0.35">
      <c r="A128" s="8">
        <v>127</v>
      </c>
      <c r="B128" s="8" t="s">
        <v>548</v>
      </c>
      <c r="C128" s="10" t="s">
        <v>126</v>
      </c>
      <c r="D128" s="9" t="s">
        <v>549</v>
      </c>
      <c r="E128" s="8" t="s">
        <v>550</v>
      </c>
      <c r="F128" s="8" t="s">
        <v>311</v>
      </c>
      <c r="G128" s="8" t="s">
        <v>551</v>
      </c>
      <c r="H128" s="8" t="s">
        <v>308</v>
      </c>
      <c r="I128" s="11" t="s">
        <v>552</v>
      </c>
      <c r="J128" s="8">
        <f>COUNTIF($D$2:D128,D128)</f>
        <v>2</v>
      </c>
      <c r="K128" s="8">
        <f t="shared" si="9"/>
        <v>127</v>
      </c>
      <c r="N128"/>
    </row>
    <row r="129" spans="1:14" ht="14.5" x14ac:dyDescent="0.35">
      <c r="A129" s="8">
        <v>128</v>
      </c>
      <c r="B129" s="8" t="s">
        <v>553</v>
      </c>
      <c r="C129" s="10" t="s">
        <v>222</v>
      </c>
      <c r="D129" s="9" t="s">
        <v>82</v>
      </c>
      <c r="E129" s="8" t="s">
        <v>554</v>
      </c>
      <c r="F129" s="8" t="s">
        <v>311</v>
      </c>
      <c r="G129" s="8" t="s">
        <v>555</v>
      </c>
      <c r="H129" s="8" t="s">
        <v>556</v>
      </c>
      <c r="I129" s="11" t="s">
        <v>557</v>
      </c>
      <c r="J129" s="8">
        <f>COUNTIF($D$2:D129,D129)</f>
        <v>4</v>
      </c>
      <c r="K129" s="8">
        <f t="shared" si="9"/>
        <v>0</v>
      </c>
      <c r="N129"/>
    </row>
    <row r="130" spans="1:14" ht="14.5" x14ac:dyDescent="0.35">
      <c r="A130" s="8">
        <v>129</v>
      </c>
      <c r="B130" s="8" t="s">
        <v>558</v>
      </c>
      <c r="C130" s="10" t="s">
        <v>126</v>
      </c>
      <c r="D130" s="9" t="s">
        <v>156</v>
      </c>
      <c r="E130" s="8" t="s">
        <v>559</v>
      </c>
      <c r="F130" s="8" t="s">
        <v>560</v>
      </c>
      <c r="G130" s="8" t="s">
        <v>561</v>
      </c>
      <c r="H130" s="8" t="s">
        <v>562</v>
      </c>
      <c r="I130" s="11" t="s">
        <v>563</v>
      </c>
      <c r="J130" s="8">
        <f>COUNTIF($D$2:D130,D130)</f>
        <v>6</v>
      </c>
      <c r="K130" s="8">
        <f t="shared" si="9"/>
        <v>0</v>
      </c>
      <c r="N130"/>
    </row>
    <row r="131" spans="1:14" ht="14.5" x14ac:dyDescent="0.35">
      <c r="A131" s="8">
        <v>130</v>
      </c>
      <c r="B131" s="8" t="s">
        <v>564</v>
      </c>
      <c r="C131" s="10" t="s">
        <v>10</v>
      </c>
      <c r="D131" s="9" t="s">
        <v>23</v>
      </c>
      <c r="E131" s="8" t="s">
        <v>565</v>
      </c>
      <c r="F131" s="8" t="s">
        <v>566</v>
      </c>
      <c r="G131" s="8" t="s">
        <v>567</v>
      </c>
      <c r="H131" s="8" t="s">
        <v>568</v>
      </c>
      <c r="I131" s="11" t="s">
        <v>569</v>
      </c>
      <c r="J131" s="8">
        <f>COUNTIF($D$2:D131,D131)</f>
        <v>12</v>
      </c>
      <c r="K131" s="8">
        <f t="shared" ref="K131:K194" si="10">IF(J131&lt;4,A131,0)</f>
        <v>0</v>
      </c>
      <c r="N131"/>
    </row>
    <row r="132" spans="1:14" ht="14.5" x14ac:dyDescent="0.35">
      <c r="A132" s="8">
        <v>131</v>
      </c>
      <c r="B132" s="8" t="s">
        <v>570</v>
      </c>
      <c r="C132" s="10" t="s">
        <v>360</v>
      </c>
      <c r="D132" s="9" t="s">
        <v>23</v>
      </c>
      <c r="E132" s="8" t="s">
        <v>571</v>
      </c>
      <c r="F132" s="8" t="s">
        <v>572</v>
      </c>
      <c r="G132" s="8" t="s">
        <v>573</v>
      </c>
      <c r="H132" s="8" t="s">
        <v>574</v>
      </c>
      <c r="I132" s="11" t="s">
        <v>575</v>
      </c>
      <c r="J132" s="8">
        <f>COUNTIF($D$2:D132,D132)</f>
        <v>13</v>
      </c>
      <c r="K132" s="8">
        <f t="shared" si="10"/>
        <v>0</v>
      </c>
      <c r="N132"/>
    </row>
    <row r="133" spans="1:14" ht="14.5" x14ac:dyDescent="0.35">
      <c r="A133" s="8">
        <v>132</v>
      </c>
      <c r="B133" s="8" t="s">
        <v>576</v>
      </c>
      <c r="C133" s="10" t="s">
        <v>222</v>
      </c>
      <c r="D133" s="9" t="s">
        <v>223</v>
      </c>
      <c r="E133" s="8" t="s">
        <v>577</v>
      </c>
      <c r="F133" s="8" t="s">
        <v>338</v>
      </c>
      <c r="G133" s="8" t="s">
        <v>578</v>
      </c>
      <c r="H133" s="8" t="s">
        <v>579</v>
      </c>
      <c r="I133" s="11" t="s">
        <v>580</v>
      </c>
      <c r="J133" s="8">
        <f>COUNTIF($D$2:D133,D133)</f>
        <v>6</v>
      </c>
      <c r="K133" s="8">
        <f t="shared" si="10"/>
        <v>0</v>
      </c>
      <c r="N133"/>
    </row>
    <row r="134" spans="1:14" ht="14.5" x14ac:dyDescent="0.35">
      <c r="A134" s="8">
        <v>133</v>
      </c>
      <c r="B134" s="8" t="s">
        <v>581</v>
      </c>
      <c r="C134" s="10" t="s">
        <v>582</v>
      </c>
      <c r="D134" s="9" t="s">
        <v>100</v>
      </c>
      <c r="E134" s="8" t="s">
        <v>583</v>
      </c>
      <c r="F134" s="8" t="s">
        <v>584</v>
      </c>
      <c r="G134" s="8" t="s">
        <v>585</v>
      </c>
      <c r="H134" s="8" t="s">
        <v>313</v>
      </c>
      <c r="I134" s="11" t="s">
        <v>586</v>
      </c>
      <c r="J134" s="8">
        <f>COUNTIF($D$2:D134,D134)</f>
        <v>3</v>
      </c>
      <c r="K134" s="8">
        <f t="shared" si="10"/>
        <v>133</v>
      </c>
      <c r="N134"/>
    </row>
    <row r="135" spans="1:14" ht="14.5" x14ac:dyDescent="0.35">
      <c r="A135" s="8">
        <v>134</v>
      </c>
      <c r="B135" s="8" t="s">
        <v>587</v>
      </c>
      <c r="C135" s="10" t="s">
        <v>30</v>
      </c>
      <c r="D135" s="9" t="s">
        <v>366</v>
      </c>
      <c r="E135" s="8" t="s">
        <v>588</v>
      </c>
      <c r="F135" s="8" t="s">
        <v>516</v>
      </c>
      <c r="G135" s="8" t="s">
        <v>589</v>
      </c>
      <c r="H135" s="8" t="s">
        <v>590</v>
      </c>
      <c r="I135" s="11" t="s">
        <v>591</v>
      </c>
      <c r="J135" s="8">
        <f>COUNTIF($D$2:D135,D135)</f>
        <v>4</v>
      </c>
      <c r="K135" s="8">
        <f t="shared" si="10"/>
        <v>0</v>
      </c>
      <c r="N135"/>
    </row>
    <row r="136" spans="1:14" ht="14.5" x14ac:dyDescent="0.35">
      <c r="A136" s="8">
        <v>135</v>
      </c>
      <c r="B136" s="8" t="s">
        <v>592</v>
      </c>
      <c r="C136" s="10" t="s">
        <v>126</v>
      </c>
      <c r="D136" s="9" t="s">
        <v>366</v>
      </c>
      <c r="E136" s="8" t="s">
        <v>593</v>
      </c>
      <c r="F136" s="8" t="s">
        <v>594</v>
      </c>
      <c r="G136" s="8" t="s">
        <v>595</v>
      </c>
      <c r="H136" s="8" t="s">
        <v>486</v>
      </c>
      <c r="I136" s="11" t="s">
        <v>596</v>
      </c>
      <c r="J136" s="8">
        <f>COUNTIF($D$2:D136,D136)</f>
        <v>5</v>
      </c>
      <c r="K136" s="8">
        <f t="shared" si="10"/>
        <v>0</v>
      </c>
      <c r="N136"/>
    </row>
    <row r="137" spans="1:14" ht="14.5" x14ac:dyDescent="0.35">
      <c r="A137" s="8">
        <v>136</v>
      </c>
      <c r="B137" s="8" t="s">
        <v>597</v>
      </c>
      <c r="C137" s="10" t="s">
        <v>10</v>
      </c>
      <c r="D137" s="9" t="s">
        <v>223</v>
      </c>
      <c r="E137" s="8" t="s">
        <v>598</v>
      </c>
      <c r="F137" s="8" t="s">
        <v>599</v>
      </c>
      <c r="G137" s="8" t="s">
        <v>600</v>
      </c>
      <c r="H137" s="8" t="s">
        <v>529</v>
      </c>
      <c r="I137" s="11" t="s">
        <v>601</v>
      </c>
      <c r="J137" s="8">
        <f>COUNTIF($D$2:D137,D137)</f>
        <v>7</v>
      </c>
      <c r="K137" s="8">
        <f t="shared" si="10"/>
        <v>0</v>
      </c>
      <c r="N137"/>
    </row>
    <row r="138" spans="1:14" ht="14.5" x14ac:dyDescent="0.35">
      <c r="A138" s="8">
        <v>137</v>
      </c>
      <c r="B138" s="8" t="s">
        <v>602</v>
      </c>
      <c r="C138" s="10" t="s">
        <v>126</v>
      </c>
      <c r="D138" s="9" t="s">
        <v>23</v>
      </c>
      <c r="E138" s="8" t="s">
        <v>603</v>
      </c>
      <c r="F138" s="8" t="s">
        <v>604</v>
      </c>
      <c r="G138" s="8" t="s">
        <v>605</v>
      </c>
      <c r="H138" s="8" t="s">
        <v>606</v>
      </c>
      <c r="I138" s="11" t="s">
        <v>607</v>
      </c>
      <c r="J138" s="8">
        <f>COUNTIF($D$2:D138,D138)</f>
        <v>14</v>
      </c>
      <c r="K138" s="8">
        <f t="shared" si="10"/>
        <v>0</v>
      </c>
      <c r="N138"/>
    </row>
    <row r="139" spans="1:14" ht="14.5" x14ac:dyDescent="0.35">
      <c r="A139" s="8">
        <v>138</v>
      </c>
      <c r="B139" s="8" t="s">
        <v>608</v>
      </c>
      <c r="C139" s="10" t="s">
        <v>126</v>
      </c>
      <c r="D139" s="9" t="s">
        <v>295</v>
      </c>
      <c r="E139" s="8" t="s">
        <v>11</v>
      </c>
      <c r="F139" s="8" t="s">
        <v>609</v>
      </c>
      <c r="G139" s="8" t="s">
        <v>610</v>
      </c>
      <c r="H139" s="8" t="s">
        <v>611</v>
      </c>
      <c r="I139" s="11" t="s">
        <v>612</v>
      </c>
      <c r="J139" s="8">
        <f>COUNTIF($D$2:D139,D139)</f>
        <v>4</v>
      </c>
      <c r="K139" s="8">
        <f t="shared" si="10"/>
        <v>0</v>
      </c>
      <c r="N139"/>
    </row>
    <row r="140" spans="1:14" ht="14.5" x14ac:dyDescent="0.35">
      <c r="A140" s="8">
        <v>139</v>
      </c>
      <c r="B140" s="8" t="s">
        <v>613</v>
      </c>
      <c r="C140" s="10" t="s">
        <v>10</v>
      </c>
      <c r="D140" s="9" t="s">
        <v>549</v>
      </c>
      <c r="E140" s="8" t="s">
        <v>614</v>
      </c>
      <c r="F140" s="8" t="s">
        <v>615</v>
      </c>
      <c r="G140" s="8" t="s">
        <v>616</v>
      </c>
      <c r="H140" s="8" t="s">
        <v>617</v>
      </c>
      <c r="I140" s="11" t="s">
        <v>618</v>
      </c>
      <c r="J140" s="8">
        <f>COUNTIF($D$2:D140,D140)</f>
        <v>3</v>
      </c>
      <c r="K140" s="8">
        <f t="shared" si="10"/>
        <v>139</v>
      </c>
      <c r="N140"/>
    </row>
    <row r="141" spans="1:14" ht="14.5" x14ac:dyDescent="0.35">
      <c r="A141" s="8">
        <v>140</v>
      </c>
      <c r="B141" s="8" t="s">
        <v>619</v>
      </c>
      <c r="C141" s="10" t="s">
        <v>10</v>
      </c>
      <c r="D141" s="9" t="s">
        <v>49</v>
      </c>
      <c r="E141" s="8" t="s">
        <v>620</v>
      </c>
      <c r="F141" s="8" t="s">
        <v>621</v>
      </c>
      <c r="G141" s="8" t="s">
        <v>622</v>
      </c>
      <c r="H141" s="8" t="s">
        <v>623</v>
      </c>
      <c r="I141" s="11" t="s">
        <v>624</v>
      </c>
      <c r="J141" s="8">
        <f>COUNTIF($D$2:D141,D141)</f>
        <v>9</v>
      </c>
      <c r="K141" s="8">
        <f t="shared" si="10"/>
        <v>0</v>
      </c>
      <c r="N141"/>
    </row>
    <row r="142" spans="1:14" ht="14.5" x14ac:dyDescent="0.35">
      <c r="A142" s="8">
        <v>141</v>
      </c>
      <c r="B142" s="2" t="s">
        <v>1603</v>
      </c>
      <c r="C142" s="6" t="s">
        <v>360</v>
      </c>
      <c r="D142" s="4" t="s">
        <v>1604</v>
      </c>
      <c r="I142" s="12">
        <v>5.1551E-2</v>
      </c>
      <c r="J142" s="8">
        <f>COUNTIF($D$2:D142,D142)</f>
        <v>1</v>
      </c>
      <c r="K142" s="8">
        <f t="shared" si="10"/>
        <v>141</v>
      </c>
      <c r="N142"/>
    </row>
    <row r="143" spans="1:14" ht="14.5" x14ac:dyDescent="0.35">
      <c r="A143" s="8">
        <v>142</v>
      </c>
      <c r="B143" s="2" t="s">
        <v>1605</v>
      </c>
      <c r="C143" s="6" t="s">
        <v>10</v>
      </c>
      <c r="D143" s="4" t="s">
        <v>1606</v>
      </c>
      <c r="I143" s="12">
        <v>5.169E-2</v>
      </c>
      <c r="J143" s="8">
        <f>COUNTIF($D$2:D143,D143)</f>
        <v>1</v>
      </c>
      <c r="K143" s="8">
        <f t="shared" si="10"/>
        <v>142</v>
      </c>
      <c r="N143"/>
    </row>
    <row r="144" spans="1:14" ht="14.5" x14ac:dyDescent="0.35">
      <c r="A144" s="8">
        <v>143</v>
      </c>
      <c r="B144" s="8" t="s">
        <v>625</v>
      </c>
      <c r="C144" s="10" t="s">
        <v>30</v>
      </c>
      <c r="D144" s="9" t="s">
        <v>100</v>
      </c>
      <c r="E144" s="8" t="s">
        <v>626</v>
      </c>
      <c r="F144" s="8" t="s">
        <v>355</v>
      </c>
      <c r="G144" s="8" t="s">
        <v>627</v>
      </c>
      <c r="H144" s="8" t="s">
        <v>628</v>
      </c>
      <c r="I144" s="11" t="s">
        <v>629</v>
      </c>
      <c r="J144" s="8">
        <f>COUNTIF($D$2:D144,D144)</f>
        <v>4</v>
      </c>
      <c r="K144" s="8">
        <f t="shared" si="10"/>
        <v>0</v>
      </c>
      <c r="N144"/>
    </row>
    <row r="145" spans="1:14" ht="14.5" x14ac:dyDescent="0.35">
      <c r="A145" s="8">
        <v>144</v>
      </c>
      <c r="B145" s="8" t="s">
        <v>630</v>
      </c>
      <c r="C145" s="10" t="s">
        <v>126</v>
      </c>
      <c r="D145" s="9" t="s">
        <v>295</v>
      </c>
      <c r="E145" s="8" t="s">
        <v>11</v>
      </c>
      <c r="F145" s="8" t="s">
        <v>631</v>
      </c>
      <c r="G145" s="8" t="s">
        <v>632</v>
      </c>
      <c r="H145" s="8" t="s">
        <v>633</v>
      </c>
      <c r="I145" s="11" t="s">
        <v>634</v>
      </c>
      <c r="J145" s="8">
        <f>COUNTIF($D$2:D145,D145)</f>
        <v>5</v>
      </c>
      <c r="K145" s="8">
        <f t="shared" si="10"/>
        <v>0</v>
      </c>
      <c r="N145"/>
    </row>
    <row r="146" spans="1:14" ht="14.5" x14ac:dyDescent="0.35">
      <c r="A146" s="8">
        <v>145</v>
      </c>
      <c r="B146" s="2" t="s">
        <v>1607</v>
      </c>
      <c r="C146" s="6" t="s">
        <v>360</v>
      </c>
      <c r="D146" s="4" t="s">
        <v>1563</v>
      </c>
      <c r="I146" s="12">
        <v>5.1839999999999997E-2</v>
      </c>
      <c r="J146" s="8">
        <f>COUNTIF($D$2:D146,D146)</f>
        <v>4</v>
      </c>
      <c r="K146" s="8">
        <f t="shared" si="10"/>
        <v>0</v>
      </c>
      <c r="N146"/>
    </row>
    <row r="147" spans="1:14" ht="14.5" x14ac:dyDescent="0.35">
      <c r="A147" s="8">
        <v>146</v>
      </c>
      <c r="B147" s="8" t="s">
        <v>635</v>
      </c>
      <c r="C147" s="10" t="s">
        <v>222</v>
      </c>
      <c r="D147" s="9" t="s">
        <v>223</v>
      </c>
      <c r="E147" s="8" t="s">
        <v>636</v>
      </c>
      <c r="F147" s="8" t="s">
        <v>566</v>
      </c>
      <c r="G147" s="8" t="s">
        <v>637</v>
      </c>
      <c r="H147" s="8" t="s">
        <v>638</v>
      </c>
      <c r="I147" s="11" t="s">
        <v>639</v>
      </c>
      <c r="J147" s="8">
        <f>COUNTIF($D$2:D147,D147)</f>
        <v>8</v>
      </c>
      <c r="K147" s="8">
        <f t="shared" si="10"/>
        <v>0</v>
      </c>
      <c r="N147"/>
    </row>
    <row r="148" spans="1:14" ht="14.5" x14ac:dyDescent="0.35">
      <c r="A148" s="8">
        <v>147</v>
      </c>
      <c r="B148" s="8" t="s">
        <v>640</v>
      </c>
      <c r="C148" s="10" t="s">
        <v>126</v>
      </c>
      <c r="D148" s="9" t="s">
        <v>11</v>
      </c>
      <c r="E148" s="8" t="s">
        <v>11</v>
      </c>
      <c r="F148" s="8" t="s">
        <v>516</v>
      </c>
      <c r="G148" s="8" t="s">
        <v>641</v>
      </c>
      <c r="H148" s="8" t="s">
        <v>642</v>
      </c>
      <c r="I148" s="11" t="s">
        <v>643</v>
      </c>
      <c r="J148" s="8">
        <f>COUNTIF($D$2:D148,D148)</f>
        <v>3</v>
      </c>
      <c r="K148" s="8">
        <f t="shared" si="10"/>
        <v>147</v>
      </c>
      <c r="N148"/>
    </row>
    <row r="149" spans="1:14" ht="14.5" x14ac:dyDescent="0.35">
      <c r="A149" s="8">
        <v>148</v>
      </c>
      <c r="B149" s="8" t="s">
        <v>644</v>
      </c>
      <c r="C149" s="10" t="s">
        <v>126</v>
      </c>
      <c r="D149" s="9" t="s">
        <v>645</v>
      </c>
      <c r="E149" s="8" t="s">
        <v>646</v>
      </c>
      <c r="F149" s="8" t="s">
        <v>647</v>
      </c>
      <c r="G149" s="8" t="s">
        <v>517</v>
      </c>
      <c r="H149" s="8" t="s">
        <v>648</v>
      </c>
      <c r="I149" s="11" t="s">
        <v>649</v>
      </c>
      <c r="J149" s="8">
        <f>COUNTIF($D$2:D149,D149)</f>
        <v>1</v>
      </c>
      <c r="K149" s="8">
        <f t="shared" si="10"/>
        <v>148</v>
      </c>
      <c r="N149"/>
    </row>
    <row r="150" spans="1:14" ht="14.5" x14ac:dyDescent="0.35">
      <c r="A150" s="8">
        <v>149</v>
      </c>
      <c r="B150" s="8" t="s">
        <v>650</v>
      </c>
      <c r="C150" s="10" t="s">
        <v>10</v>
      </c>
      <c r="D150" s="9" t="s">
        <v>100</v>
      </c>
      <c r="E150" s="8" t="s">
        <v>651</v>
      </c>
      <c r="F150" s="8" t="s">
        <v>652</v>
      </c>
      <c r="G150" s="8" t="s">
        <v>653</v>
      </c>
      <c r="H150" s="8" t="s">
        <v>638</v>
      </c>
      <c r="I150" s="11" t="s">
        <v>654</v>
      </c>
      <c r="J150" s="8">
        <f>COUNTIF($D$2:D150,D150)</f>
        <v>5</v>
      </c>
      <c r="K150" s="8">
        <f t="shared" si="10"/>
        <v>0</v>
      </c>
      <c r="N150"/>
    </row>
    <row r="151" spans="1:14" ht="14.5" x14ac:dyDescent="0.35">
      <c r="A151" s="8">
        <v>150</v>
      </c>
      <c r="B151" s="2" t="s">
        <v>1608</v>
      </c>
      <c r="C151" s="6" t="s">
        <v>10</v>
      </c>
      <c r="D151" s="4" t="s">
        <v>1609</v>
      </c>
      <c r="I151" s="12">
        <v>5.2350000000000001E-2</v>
      </c>
      <c r="J151" s="8">
        <f>COUNTIF($D$2:D151,D151)</f>
        <v>1</v>
      </c>
      <c r="K151" s="8">
        <f t="shared" si="10"/>
        <v>150</v>
      </c>
      <c r="N151"/>
    </row>
    <row r="152" spans="1:14" ht="14.5" x14ac:dyDescent="0.35">
      <c r="A152" s="8">
        <v>151</v>
      </c>
      <c r="B152" s="8" t="s">
        <v>655</v>
      </c>
      <c r="C152" s="10" t="s">
        <v>10</v>
      </c>
      <c r="D152" s="9" t="s">
        <v>353</v>
      </c>
      <c r="E152" s="8" t="s">
        <v>656</v>
      </c>
      <c r="F152" s="8" t="s">
        <v>657</v>
      </c>
      <c r="G152" s="8" t="s">
        <v>658</v>
      </c>
      <c r="H152" s="8" t="s">
        <v>659</v>
      </c>
      <c r="I152" s="11" t="s">
        <v>660</v>
      </c>
      <c r="J152" s="8">
        <f>COUNTIF($D$2:D152,D152)</f>
        <v>3</v>
      </c>
      <c r="K152" s="8">
        <f t="shared" si="10"/>
        <v>151</v>
      </c>
      <c r="N152"/>
    </row>
    <row r="153" spans="1:14" ht="14.5" x14ac:dyDescent="0.35">
      <c r="A153" s="8">
        <v>152</v>
      </c>
      <c r="B153" s="8" t="s">
        <v>661</v>
      </c>
      <c r="C153" s="10" t="s">
        <v>360</v>
      </c>
      <c r="D153" s="9" t="s">
        <v>23</v>
      </c>
      <c r="E153" s="8" t="s">
        <v>662</v>
      </c>
      <c r="F153" s="8" t="s">
        <v>663</v>
      </c>
      <c r="G153" s="8" t="s">
        <v>664</v>
      </c>
      <c r="H153" s="8" t="s">
        <v>546</v>
      </c>
      <c r="I153" s="11" t="s">
        <v>660</v>
      </c>
      <c r="J153" s="8">
        <f>COUNTIF($D$2:D153,D153)</f>
        <v>15</v>
      </c>
      <c r="K153" s="8">
        <f t="shared" si="10"/>
        <v>0</v>
      </c>
      <c r="N153"/>
    </row>
    <row r="154" spans="1:14" ht="14.5" x14ac:dyDescent="0.35">
      <c r="A154" s="8">
        <v>153</v>
      </c>
      <c r="B154" s="8" t="s">
        <v>665</v>
      </c>
      <c r="C154" s="10" t="s">
        <v>126</v>
      </c>
      <c r="D154" s="9" t="s">
        <v>666</v>
      </c>
      <c r="E154" s="8" t="s">
        <v>667</v>
      </c>
      <c r="F154" s="8" t="s">
        <v>668</v>
      </c>
      <c r="G154" s="8" t="s">
        <v>669</v>
      </c>
      <c r="H154" s="8" t="s">
        <v>670</v>
      </c>
      <c r="I154" s="11" t="s">
        <v>671</v>
      </c>
      <c r="J154" s="8">
        <f>COUNTIF($D$2:D154,D154)</f>
        <v>1</v>
      </c>
      <c r="K154" s="8">
        <f t="shared" si="10"/>
        <v>153</v>
      </c>
      <c r="N154"/>
    </row>
    <row r="155" spans="1:14" ht="14.5" x14ac:dyDescent="0.35">
      <c r="A155" s="8">
        <v>154</v>
      </c>
      <c r="B155" s="8" t="s">
        <v>672</v>
      </c>
      <c r="C155" s="10" t="s">
        <v>126</v>
      </c>
      <c r="D155" s="9" t="s">
        <v>267</v>
      </c>
      <c r="E155" s="8" t="s">
        <v>673</v>
      </c>
      <c r="F155" s="8" t="s">
        <v>674</v>
      </c>
      <c r="G155" s="8" t="s">
        <v>675</v>
      </c>
      <c r="H155" s="8" t="s">
        <v>676</v>
      </c>
      <c r="I155" s="11" t="s">
        <v>677</v>
      </c>
      <c r="J155" s="8">
        <f>COUNTIF($D$2:D155,D155)</f>
        <v>3</v>
      </c>
      <c r="K155" s="8">
        <f t="shared" si="10"/>
        <v>154</v>
      </c>
      <c r="N155"/>
    </row>
    <row r="156" spans="1:14" ht="14.5" x14ac:dyDescent="0.35">
      <c r="A156" s="8">
        <v>155</v>
      </c>
      <c r="B156" s="8" t="s">
        <v>678</v>
      </c>
      <c r="C156" s="10" t="s">
        <v>10</v>
      </c>
      <c r="D156" s="9" t="s">
        <v>216</v>
      </c>
      <c r="E156" s="8" t="s">
        <v>679</v>
      </c>
      <c r="F156" s="8" t="s">
        <v>680</v>
      </c>
      <c r="G156" s="8" t="s">
        <v>681</v>
      </c>
      <c r="H156" s="8" t="s">
        <v>682</v>
      </c>
      <c r="I156" s="11" t="s">
        <v>683</v>
      </c>
      <c r="J156" s="8">
        <f>COUNTIF($D$2:D156,D156)</f>
        <v>6</v>
      </c>
      <c r="K156" s="8">
        <f t="shared" si="10"/>
        <v>0</v>
      </c>
      <c r="N156"/>
    </row>
    <row r="157" spans="1:14" ht="14.5" x14ac:dyDescent="0.35">
      <c r="A157" s="8">
        <v>156</v>
      </c>
      <c r="B157" s="8" t="s">
        <v>684</v>
      </c>
      <c r="C157" s="10" t="s">
        <v>360</v>
      </c>
      <c r="D157" s="9" t="s">
        <v>685</v>
      </c>
      <c r="E157" s="8" t="s">
        <v>686</v>
      </c>
      <c r="F157" s="8" t="s">
        <v>687</v>
      </c>
      <c r="G157" s="8" t="s">
        <v>688</v>
      </c>
      <c r="H157" s="8" t="s">
        <v>689</v>
      </c>
      <c r="I157" s="11" t="s">
        <v>690</v>
      </c>
      <c r="J157" s="8">
        <f>COUNTIF($D$2:D157,D157)</f>
        <v>1</v>
      </c>
      <c r="K157" s="8">
        <f t="shared" si="10"/>
        <v>156</v>
      </c>
      <c r="N157"/>
    </row>
    <row r="158" spans="1:14" ht="14.5" x14ac:dyDescent="0.35">
      <c r="A158" s="8">
        <v>157</v>
      </c>
      <c r="B158" s="2" t="s">
        <v>1610</v>
      </c>
      <c r="C158" s="6" t="s">
        <v>10</v>
      </c>
      <c r="D158" s="4" t="s">
        <v>1566</v>
      </c>
      <c r="I158" s="12">
        <v>5.2558000000000001E-2</v>
      </c>
      <c r="J158" s="8">
        <f>COUNTIF($D$2:D158,D158)</f>
        <v>3</v>
      </c>
      <c r="K158" s="8">
        <f t="shared" si="10"/>
        <v>157</v>
      </c>
      <c r="N158"/>
    </row>
    <row r="159" spans="1:14" ht="14.5" x14ac:dyDescent="0.35">
      <c r="A159" s="8">
        <v>158</v>
      </c>
      <c r="B159" s="8" t="s">
        <v>691</v>
      </c>
      <c r="C159" s="10" t="s">
        <v>10</v>
      </c>
      <c r="D159" s="9" t="s">
        <v>23</v>
      </c>
      <c r="E159" s="8" t="s">
        <v>692</v>
      </c>
      <c r="F159" s="8" t="s">
        <v>693</v>
      </c>
      <c r="G159" s="8" t="s">
        <v>694</v>
      </c>
      <c r="H159" s="8" t="s">
        <v>695</v>
      </c>
      <c r="I159" s="11" t="s">
        <v>696</v>
      </c>
      <c r="J159" s="8">
        <f>COUNTIF($D$2:D159,D159)</f>
        <v>16</v>
      </c>
      <c r="K159" s="8">
        <f t="shared" si="10"/>
        <v>0</v>
      </c>
      <c r="N159"/>
    </row>
    <row r="160" spans="1:14" ht="14.5" x14ac:dyDescent="0.35">
      <c r="A160" s="8">
        <v>159</v>
      </c>
      <c r="B160" s="8" t="s">
        <v>697</v>
      </c>
      <c r="C160" s="10" t="s">
        <v>360</v>
      </c>
      <c r="D160" s="9" t="s">
        <v>56</v>
      </c>
      <c r="E160" s="8" t="s">
        <v>698</v>
      </c>
      <c r="F160" s="8" t="s">
        <v>699</v>
      </c>
      <c r="G160" s="8" t="s">
        <v>700</v>
      </c>
      <c r="H160" s="8" t="s">
        <v>459</v>
      </c>
      <c r="I160" s="11" t="s">
        <v>701</v>
      </c>
      <c r="J160" s="8">
        <f>COUNTIF($D$2:D160,D160)</f>
        <v>4</v>
      </c>
      <c r="K160" s="8">
        <f t="shared" si="10"/>
        <v>0</v>
      </c>
      <c r="N160"/>
    </row>
    <row r="161" spans="1:14" ht="14.5" x14ac:dyDescent="0.35">
      <c r="A161" s="8">
        <v>160</v>
      </c>
      <c r="B161" s="8" t="s">
        <v>702</v>
      </c>
      <c r="C161" s="10" t="s">
        <v>10</v>
      </c>
      <c r="D161" s="9" t="s">
        <v>223</v>
      </c>
      <c r="E161" s="8" t="s">
        <v>703</v>
      </c>
      <c r="F161" s="8" t="s">
        <v>704</v>
      </c>
      <c r="G161" s="8" t="s">
        <v>705</v>
      </c>
      <c r="H161" s="8" t="s">
        <v>379</v>
      </c>
      <c r="I161" s="11" t="s">
        <v>706</v>
      </c>
      <c r="J161" s="8">
        <f>COUNTIF($D$2:D161,D161)</f>
        <v>9</v>
      </c>
      <c r="K161" s="8">
        <f t="shared" si="10"/>
        <v>0</v>
      </c>
      <c r="N161"/>
    </row>
    <row r="162" spans="1:14" ht="14.5" x14ac:dyDescent="0.35">
      <c r="A162" s="8">
        <v>161</v>
      </c>
      <c r="B162" s="8" t="s">
        <v>707</v>
      </c>
      <c r="C162" s="10" t="s">
        <v>222</v>
      </c>
      <c r="D162" s="9" t="s">
        <v>163</v>
      </c>
      <c r="E162" s="8" t="s">
        <v>708</v>
      </c>
      <c r="F162" s="8" t="s">
        <v>709</v>
      </c>
      <c r="G162" s="8" t="s">
        <v>710</v>
      </c>
      <c r="H162" s="8" t="s">
        <v>711</v>
      </c>
      <c r="I162" s="11" t="s">
        <v>712</v>
      </c>
      <c r="J162" s="8">
        <f>COUNTIF($D$2:D162,D162)</f>
        <v>5</v>
      </c>
      <c r="K162" s="8">
        <f t="shared" si="10"/>
        <v>0</v>
      </c>
      <c r="N162"/>
    </row>
    <row r="163" spans="1:14" ht="14.5" x14ac:dyDescent="0.35">
      <c r="A163" s="8">
        <v>162</v>
      </c>
      <c r="B163" s="8" t="s">
        <v>713</v>
      </c>
      <c r="C163" s="10" t="s">
        <v>30</v>
      </c>
      <c r="D163" s="9" t="s">
        <v>223</v>
      </c>
      <c r="E163" s="8" t="s">
        <v>714</v>
      </c>
      <c r="F163" s="8" t="s">
        <v>715</v>
      </c>
      <c r="G163" s="8" t="s">
        <v>716</v>
      </c>
      <c r="H163" s="8" t="s">
        <v>717</v>
      </c>
      <c r="I163" s="11" t="s">
        <v>718</v>
      </c>
      <c r="J163" s="8">
        <f>COUNTIF($D$2:D163,D163)</f>
        <v>10</v>
      </c>
      <c r="K163" s="8">
        <f t="shared" si="10"/>
        <v>0</v>
      </c>
      <c r="N163"/>
    </row>
    <row r="164" spans="1:14" ht="14.5" x14ac:dyDescent="0.35">
      <c r="A164" s="8">
        <v>163</v>
      </c>
      <c r="B164" s="8" t="s">
        <v>719</v>
      </c>
      <c r="C164" s="10" t="s">
        <v>360</v>
      </c>
      <c r="D164" s="9" t="s">
        <v>336</v>
      </c>
      <c r="E164" s="8" t="s">
        <v>720</v>
      </c>
      <c r="F164" s="8" t="s">
        <v>721</v>
      </c>
      <c r="G164" s="8" t="s">
        <v>722</v>
      </c>
      <c r="H164" s="8" t="s">
        <v>723</v>
      </c>
      <c r="I164" s="11" t="s">
        <v>724</v>
      </c>
      <c r="J164" s="8">
        <f>COUNTIF($D$2:D164,D164)</f>
        <v>2</v>
      </c>
      <c r="K164" s="8">
        <f t="shared" si="10"/>
        <v>163</v>
      </c>
      <c r="N164"/>
    </row>
    <row r="165" spans="1:14" ht="14.5" x14ac:dyDescent="0.35">
      <c r="A165" s="8">
        <v>164</v>
      </c>
      <c r="B165" s="8" t="s">
        <v>725</v>
      </c>
      <c r="C165" s="10" t="s">
        <v>222</v>
      </c>
      <c r="D165" s="9" t="s">
        <v>223</v>
      </c>
      <c r="E165" s="8" t="s">
        <v>726</v>
      </c>
      <c r="F165" s="8" t="s">
        <v>657</v>
      </c>
      <c r="G165" s="8" t="s">
        <v>727</v>
      </c>
      <c r="H165" s="8" t="s">
        <v>606</v>
      </c>
      <c r="I165" s="11" t="s">
        <v>728</v>
      </c>
      <c r="J165" s="8">
        <f>COUNTIF($D$2:D165,D165)</f>
        <v>11</v>
      </c>
      <c r="K165" s="8">
        <f t="shared" si="10"/>
        <v>0</v>
      </c>
      <c r="N165"/>
    </row>
    <row r="166" spans="1:14" ht="14.5" x14ac:dyDescent="0.35">
      <c r="A166" s="8">
        <v>165</v>
      </c>
      <c r="B166" s="8" t="s">
        <v>729</v>
      </c>
      <c r="C166" s="10" t="s">
        <v>30</v>
      </c>
      <c r="D166" s="9" t="s">
        <v>366</v>
      </c>
      <c r="E166" s="8" t="s">
        <v>730</v>
      </c>
      <c r="F166" s="8" t="s">
        <v>731</v>
      </c>
      <c r="G166" s="8" t="s">
        <v>732</v>
      </c>
      <c r="H166" s="8" t="s">
        <v>733</v>
      </c>
      <c r="I166" s="11" t="s">
        <v>728</v>
      </c>
      <c r="J166" s="8">
        <f>COUNTIF($D$2:D166,D166)</f>
        <v>6</v>
      </c>
      <c r="K166" s="8">
        <f t="shared" si="10"/>
        <v>0</v>
      </c>
      <c r="N166"/>
    </row>
    <row r="167" spans="1:14" ht="14.5" x14ac:dyDescent="0.35">
      <c r="A167" s="8">
        <v>166</v>
      </c>
      <c r="B167" s="8" t="s">
        <v>734</v>
      </c>
      <c r="C167" s="10" t="s">
        <v>10</v>
      </c>
      <c r="D167" s="9" t="s">
        <v>735</v>
      </c>
      <c r="E167" s="8" t="s">
        <v>736</v>
      </c>
      <c r="F167" s="8" t="s">
        <v>737</v>
      </c>
      <c r="G167" s="8" t="s">
        <v>738</v>
      </c>
      <c r="H167" s="8" t="s">
        <v>739</v>
      </c>
      <c r="I167" s="11" t="s">
        <v>740</v>
      </c>
      <c r="J167" s="8">
        <f>COUNTIF($D$2:D167,D167)</f>
        <v>1</v>
      </c>
      <c r="K167" s="8">
        <f t="shared" si="10"/>
        <v>166</v>
      </c>
      <c r="N167"/>
    </row>
    <row r="168" spans="1:14" ht="14.5" x14ac:dyDescent="0.35">
      <c r="A168" s="8">
        <v>167</v>
      </c>
      <c r="B168" s="8" t="s">
        <v>741</v>
      </c>
      <c r="C168" s="10" t="s">
        <v>126</v>
      </c>
      <c r="D168" s="9" t="s">
        <v>549</v>
      </c>
      <c r="E168" s="8" t="s">
        <v>742</v>
      </c>
      <c r="F168" s="8" t="s">
        <v>743</v>
      </c>
      <c r="G168" s="8" t="s">
        <v>744</v>
      </c>
      <c r="H168" s="8" t="s">
        <v>745</v>
      </c>
      <c r="I168" s="11" t="s">
        <v>746</v>
      </c>
      <c r="J168" s="8">
        <f>COUNTIF($D$2:D168,D168)</f>
        <v>4</v>
      </c>
      <c r="K168" s="8">
        <f t="shared" si="10"/>
        <v>0</v>
      </c>
      <c r="N168"/>
    </row>
    <row r="169" spans="1:14" ht="14.5" x14ac:dyDescent="0.35">
      <c r="A169" s="8">
        <v>168</v>
      </c>
      <c r="B169" s="8" t="s">
        <v>747</v>
      </c>
      <c r="C169" s="10" t="s">
        <v>126</v>
      </c>
      <c r="D169" s="9" t="s">
        <v>119</v>
      </c>
      <c r="E169" s="8" t="s">
        <v>748</v>
      </c>
      <c r="F169" s="8" t="s">
        <v>731</v>
      </c>
      <c r="G169" s="8" t="s">
        <v>749</v>
      </c>
      <c r="H169" s="8" t="s">
        <v>750</v>
      </c>
      <c r="I169" s="11" t="s">
        <v>751</v>
      </c>
      <c r="J169" s="8">
        <f>COUNTIF($D$2:D169,D169)</f>
        <v>3</v>
      </c>
      <c r="K169" s="8">
        <f t="shared" si="10"/>
        <v>168</v>
      </c>
      <c r="N169"/>
    </row>
    <row r="170" spans="1:14" ht="14.5" x14ac:dyDescent="0.35">
      <c r="A170" s="8">
        <v>169</v>
      </c>
      <c r="B170" s="8" t="s">
        <v>752</v>
      </c>
      <c r="C170" s="10" t="s">
        <v>222</v>
      </c>
      <c r="D170" s="9" t="s">
        <v>267</v>
      </c>
      <c r="E170" s="8" t="s">
        <v>11</v>
      </c>
      <c r="F170" s="8" t="s">
        <v>753</v>
      </c>
      <c r="G170" s="8" t="s">
        <v>754</v>
      </c>
      <c r="H170" s="8" t="s">
        <v>733</v>
      </c>
      <c r="I170" s="11" t="s">
        <v>755</v>
      </c>
      <c r="J170" s="8">
        <f>COUNTIF($D$2:D170,D170)</f>
        <v>4</v>
      </c>
      <c r="K170" s="8">
        <f t="shared" si="10"/>
        <v>0</v>
      </c>
      <c r="N170"/>
    </row>
    <row r="171" spans="1:14" ht="14.5" x14ac:dyDescent="0.35">
      <c r="A171" s="8">
        <v>170</v>
      </c>
      <c r="B171" s="8" t="s">
        <v>756</v>
      </c>
      <c r="C171" s="10" t="s">
        <v>360</v>
      </c>
      <c r="D171" s="9" t="s">
        <v>11</v>
      </c>
      <c r="E171" s="8" t="s">
        <v>11</v>
      </c>
      <c r="F171" s="8" t="s">
        <v>757</v>
      </c>
      <c r="G171" s="8" t="s">
        <v>758</v>
      </c>
      <c r="H171" s="8" t="s">
        <v>759</v>
      </c>
      <c r="I171" s="11" t="s">
        <v>755</v>
      </c>
      <c r="J171" s="8">
        <f>COUNTIF($D$2:D171,D171)</f>
        <v>4</v>
      </c>
      <c r="K171" s="8">
        <f t="shared" si="10"/>
        <v>0</v>
      </c>
      <c r="N171"/>
    </row>
    <row r="172" spans="1:14" ht="14.5" x14ac:dyDescent="0.35">
      <c r="A172" s="8">
        <v>171</v>
      </c>
      <c r="B172" s="8" t="s">
        <v>760</v>
      </c>
      <c r="C172" s="10" t="s">
        <v>10</v>
      </c>
      <c r="D172" s="9" t="s">
        <v>82</v>
      </c>
      <c r="E172" s="8" t="s">
        <v>761</v>
      </c>
      <c r="F172" s="8" t="s">
        <v>762</v>
      </c>
      <c r="G172" s="8" t="s">
        <v>763</v>
      </c>
      <c r="H172" s="8" t="s">
        <v>764</v>
      </c>
      <c r="I172" s="11" t="s">
        <v>765</v>
      </c>
      <c r="J172" s="8">
        <f>COUNTIF($D$2:D172,D172)</f>
        <v>5</v>
      </c>
      <c r="K172" s="8">
        <f t="shared" si="10"/>
        <v>0</v>
      </c>
      <c r="N172"/>
    </row>
    <row r="173" spans="1:14" ht="14.5" x14ac:dyDescent="0.35">
      <c r="A173" s="8">
        <v>172</v>
      </c>
      <c r="B173" s="8" t="s">
        <v>766</v>
      </c>
      <c r="C173" s="10" t="s">
        <v>126</v>
      </c>
      <c r="D173" s="9" t="s">
        <v>156</v>
      </c>
      <c r="E173" s="8" t="s">
        <v>767</v>
      </c>
      <c r="F173" s="8" t="s">
        <v>528</v>
      </c>
      <c r="G173" s="8" t="s">
        <v>768</v>
      </c>
      <c r="H173" s="8" t="s">
        <v>769</v>
      </c>
      <c r="I173" s="11" t="s">
        <v>770</v>
      </c>
      <c r="J173" s="8">
        <f>COUNTIF($D$2:D173,D173)</f>
        <v>7</v>
      </c>
      <c r="K173" s="8">
        <f t="shared" si="10"/>
        <v>0</v>
      </c>
      <c r="N173"/>
    </row>
    <row r="174" spans="1:14" ht="14.5" x14ac:dyDescent="0.35">
      <c r="A174" s="8">
        <v>173</v>
      </c>
      <c r="B174" s="8" t="s">
        <v>771</v>
      </c>
      <c r="C174" s="10" t="s">
        <v>10</v>
      </c>
      <c r="D174" s="9" t="s">
        <v>82</v>
      </c>
      <c r="E174" s="8" t="s">
        <v>772</v>
      </c>
      <c r="F174" s="8" t="s">
        <v>773</v>
      </c>
      <c r="G174" s="8" t="s">
        <v>774</v>
      </c>
      <c r="H174" s="8" t="s">
        <v>775</v>
      </c>
      <c r="I174" s="11" t="s">
        <v>776</v>
      </c>
      <c r="J174" s="8">
        <f>COUNTIF($D$2:D174,D174)</f>
        <v>6</v>
      </c>
      <c r="K174" s="8">
        <f t="shared" si="10"/>
        <v>0</v>
      </c>
      <c r="N174"/>
    </row>
    <row r="175" spans="1:14" ht="14.5" x14ac:dyDescent="0.35">
      <c r="A175" s="8">
        <v>174</v>
      </c>
      <c r="B175" s="8" t="s">
        <v>777</v>
      </c>
      <c r="C175" s="10" t="s">
        <v>360</v>
      </c>
      <c r="D175" s="9" t="s">
        <v>156</v>
      </c>
      <c r="E175" s="8" t="s">
        <v>778</v>
      </c>
      <c r="F175" s="8" t="s">
        <v>779</v>
      </c>
      <c r="G175" s="8" t="s">
        <v>780</v>
      </c>
      <c r="H175" s="8" t="s">
        <v>781</v>
      </c>
      <c r="I175" s="11" t="s">
        <v>782</v>
      </c>
      <c r="J175" s="8">
        <f>COUNTIF($D$2:D175,D175)</f>
        <v>8</v>
      </c>
      <c r="K175" s="8">
        <f t="shared" si="10"/>
        <v>0</v>
      </c>
      <c r="N175"/>
    </row>
    <row r="176" spans="1:14" ht="14.5" x14ac:dyDescent="0.35">
      <c r="A176" s="8">
        <v>175</v>
      </c>
      <c r="B176" s="8" t="s">
        <v>783</v>
      </c>
      <c r="C176" s="10" t="s">
        <v>10</v>
      </c>
      <c r="D176" s="9" t="s">
        <v>784</v>
      </c>
      <c r="E176" s="8" t="s">
        <v>785</v>
      </c>
      <c r="F176" s="8" t="s">
        <v>786</v>
      </c>
      <c r="G176" s="8" t="s">
        <v>787</v>
      </c>
      <c r="H176" s="8" t="s">
        <v>788</v>
      </c>
      <c r="I176" s="11" t="s">
        <v>782</v>
      </c>
      <c r="J176" s="8">
        <f>COUNTIF($D$2:D176,D176)</f>
        <v>1</v>
      </c>
      <c r="K176" s="8">
        <f t="shared" si="10"/>
        <v>175</v>
      </c>
      <c r="N176"/>
    </row>
    <row r="177" spans="1:14" ht="14.5" x14ac:dyDescent="0.35">
      <c r="A177" s="8">
        <v>176</v>
      </c>
      <c r="B177" s="8" t="s">
        <v>789</v>
      </c>
      <c r="C177" s="10" t="s">
        <v>10</v>
      </c>
      <c r="D177" s="9" t="s">
        <v>156</v>
      </c>
      <c r="E177" s="8" t="s">
        <v>790</v>
      </c>
      <c r="F177" s="8" t="s">
        <v>433</v>
      </c>
      <c r="G177" s="8" t="s">
        <v>791</v>
      </c>
      <c r="H177" s="8" t="s">
        <v>435</v>
      </c>
      <c r="I177" s="11" t="s">
        <v>792</v>
      </c>
      <c r="J177" s="8">
        <f>COUNTIF($D$2:D177,D177)</f>
        <v>9</v>
      </c>
      <c r="K177" s="8">
        <f t="shared" si="10"/>
        <v>0</v>
      </c>
      <c r="N177"/>
    </row>
    <row r="178" spans="1:14" ht="14.5" x14ac:dyDescent="0.35">
      <c r="A178" s="8">
        <v>177</v>
      </c>
      <c r="B178" s="17" t="s">
        <v>793</v>
      </c>
      <c r="C178" s="18" t="s">
        <v>10</v>
      </c>
      <c r="D178" s="19" t="s">
        <v>794</v>
      </c>
      <c r="E178" s="8" t="s">
        <v>795</v>
      </c>
      <c r="F178" s="8" t="s">
        <v>796</v>
      </c>
      <c r="G178" s="8" t="s">
        <v>797</v>
      </c>
      <c r="H178" s="8" t="s">
        <v>798</v>
      </c>
      <c r="I178" s="20" t="s">
        <v>792</v>
      </c>
      <c r="J178" s="8">
        <f>COUNTIF($D$2:D178,D178)</f>
        <v>1</v>
      </c>
      <c r="K178" s="8">
        <f t="shared" si="10"/>
        <v>177</v>
      </c>
      <c r="N178"/>
    </row>
    <row r="179" spans="1:14" ht="14.5" x14ac:dyDescent="0.35">
      <c r="A179" s="8">
        <v>178</v>
      </c>
      <c r="B179" s="13" t="s">
        <v>799</v>
      </c>
      <c r="C179" s="14" t="s">
        <v>126</v>
      </c>
      <c r="D179" s="15" t="s">
        <v>685</v>
      </c>
      <c r="E179" s="8" t="s">
        <v>800</v>
      </c>
      <c r="F179" s="8" t="s">
        <v>801</v>
      </c>
      <c r="G179" s="8" t="s">
        <v>749</v>
      </c>
      <c r="H179" s="8" t="s">
        <v>759</v>
      </c>
      <c r="I179" s="16" t="s">
        <v>802</v>
      </c>
      <c r="J179" s="8">
        <f>COUNTIF($D$2:D179,D179)</f>
        <v>2</v>
      </c>
      <c r="K179" s="8">
        <f t="shared" si="10"/>
        <v>178</v>
      </c>
      <c r="N179"/>
    </row>
    <row r="180" spans="1:14" ht="14.5" x14ac:dyDescent="0.35">
      <c r="A180" s="8">
        <v>179</v>
      </c>
      <c r="B180" s="13" t="s">
        <v>803</v>
      </c>
      <c r="C180" s="14" t="s">
        <v>10</v>
      </c>
      <c r="D180" s="15" t="s">
        <v>23</v>
      </c>
      <c r="E180" s="8" t="s">
        <v>804</v>
      </c>
      <c r="F180" s="8" t="s">
        <v>805</v>
      </c>
      <c r="G180" s="8" t="s">
        <v>806</v>
      </c>
      <c r="H180" s="8" t="s">
        <v>717</v>
      </c>
      <c r="I180" s="16" t="s">
        <v>807</v>
      </c>
      <c r="J180" s="8">
        <f>COUNTIF($D$2:D180,D180)</f>
        <v>17</v>
      </c>
      <c r="K180" s="8">
        <f t="shared" si="10"/>
        <v>0</v>
      </c>
      <c r="N180"/>
    </row>
    <row r="181" spans="1:14" ht="14.5" x14ac:dyDescent="0.35">
      <c r="A181" s="8">
        <v>180</v>
      </c>
      <c r="B181" s="13" t="s">
        <v>808</v>
      </c>
      <c r="C181" s="14" t="s">
        <v>10</v>
      </c>
      <c r="D181" s="15" t="s">
        <v>82</v>
      </c>
      <c r="E181" s="8" t="s">
        <v>809</v>
      </c>
      <c r="F181" s="8" t="s">
        <v>533</v>
      </c>
      <c r="G181" s="8" t="s">
        <v>810</v>
      </c>
      <c r="H181" s="8" t="s">
        <v>546</v>
      </c>
      <c r="I181" s="16" t="s">
        <v>811</v>
      </c>
      <c r="J181" s="8">
        <f>COUNTIF($D$2:D181,D181)</f>
        <v>7</v>
      </c>
      <c r="K181" s="8">
        <f t="shared" si="10"/>
        <v>0</v>
      </c>
      <c r="N181"/>
    </row>
    <row r="182" spans="1:14" ht="14.5" x14ac:dyDescent="0.35">
      <c r="A182" s="8">
        <v>181</v>
      </c>
      <c r="B182" s="13" t="s">
        <v>812</v>
      </c>
      <c r="C182" s="14" t="s">
        <v>30</v>
      </c>
      <c r="D182" s="15" t="s">
        <v>267</v>
      </c>
      <c r="E182" s="8" t="s">
        <v>11</v>
      </c>
      <c r="F182" s="8" t="s">
        <v>813</v>
      </c>
      <c r="G182" s="8" t="s">
        <v>814</v>
      </c>
      <c r="H182" s="8" t="s">
        <v>422</v>
      </c>
      <c r="I182" s="16" t="s">
        <v>815</v>
      </c>
      <c r="J182" s="8">
        <f>COUNTIF($D$2:D182,D182)</f>
        <v>5</v>
      </c>
      <c r="K182" s="8">
        <f t="shared" si="10"/>
        <v>0</v>
      </c>
      <c r="N182"/>
    </row>
    <row r="183" spans="1:14" ht="14.5" x14ac:dyDescent="0.35">
      <c r="A183" s="8">
        <v>182</v>
      </c>
      <c r="B183" s="13" t="s">
        <v>816</v>
      </c>
      <c r="C183" s="14" t="s">
        <v>360</v>
      </c>
      <c r="D183" s="15" t="s">
        <v>23</v>
      </c>
      <c r="E183" s="8" t="s">
        <v>817</v>
      </c>
      <c r="F183" s="8" t="s">
        <v>818</v>
      </c>
      <c r="G183" s="8" t="s">
        <v>819</v>
      </c>
      <c r="H183" s="8" t="s">
        <v>486</v>
      </c>
      <c r="I183" s="16" t="s">
        <v>820</v>
      </c>
      <c r="J183" s="8">
        <f>COUNTIF($D$2:D183,D183)</f>
        <v>18</v>
      </c>
      <c r="K183" s="8">
        <f t="shared" si="10"/>
        <v>0</v>
      </c>
      <c r="N183"/>
    </row>
    <row r="184" spans="1:14" ht="14.5" x14ac:dyDescent="0.35">
      <c r="A184" s="8">
        <v>183</v>
      </c>
      <c r="B184" s="13" t="s">
        <v>821</v>
      </c>
      <c r="C184" s="14" t="s">
        <v>360</v>
      </c>
      <c r="D184" s="15" t="s">
        <v>223</v>
      </c>
      <c r="E184" s="8" t="s">
        <v>822</v>
      </c>
      <c r="F184" s="8" t="s">
        <v>823</v>
      </c>
      <c r="G184" s="8" t="s">
        <v>824</v>
      </c>
      <c r="H184" s="8" t="s">
        <v>638</v>
      </c>
      <c r="I184" s="16" t="s">
        <v>825</v>
      </c>
      <c r="J184" s="8">
        <f>COUNTIF($D$2:D184,D184)</f>
        <v>12</v>
      </c>
      <c r="K184" s="8">
        <f t="shared" si="10"/>
        <v>0</v>
      </c>
      <c r="N184"/>
    </row>
    <row r="185" spans="1:14" ht="14.5" x14ac:dyDescent="0.35">
      <c r="A185" s="8">
        <v>184</v>
      </c>
      <c r="B185" s="13" t="s">
        <v>826</v>
      </c>
      <c r="C185" s="14" t="s">
        <v>827</v>
      </c>
      <c r="D185" s="15" t="s">
        <v>23</v>
      </c>
      <c r="E185" s="8" t="s">
        <v>828</v>
      </c>
      <c r="F185" s="8" t="s">
        <v>829</v>
      </c>
      <c r="G185" s="8" t="s">
        <v>830</v>
      </c>
      <c r="H185" s="8" t="s">
        <v>831</v>
      </c>
      <c r="I185" s="16" t="s">
        <v>832</v>
      </c>
      <c r="J185" s="8">
        <f>COUNTIF($D$2:D185,D185)</f>
        <v>19</v>
      </c>
      <c r="K185" s="8">
        <f t="shared" si="10"/>
        <v>0</v>
      </c>
      <c r="N185"/>
    </row>
    <row r="186" spans="1:14" ht="14.5" x14ac:dyDescent="0.35">
      <c r="A186" s="8">
        <v>185</v>
      </c>
      <c r="B186" s="13" t="s">
        <v>833</v>
      </c>
      <c r="C186" s="14" t="s">
        <v>582</v>
      </c>
      <c r="D186" s="15" t="s">
        <v>156</v>
      </c>
      <c r="E186" s="8" t="s">
        <v>834</v>
      </c>
      <c r="F186" s="8" t="s">
        <v>835</v>
      </c>
      <c r="G186" s="8" t="s">
        <v>836</v>
      </c>
      <c r="H186" s="8" t="s">
        <v>837</v>
      </c>
      <c r="I186" s="16" t="s">
        <v>838</v>
      </c>
      <c r="J186" s="8">
        <f>COUNTIF($D$2:D186,D186)</f>
        <v>10</v>
      </c>
      <c r="K186" s="8">
        <f t="shared" si="10"/>
        <v>0</v>
      </c>
      <c r="N186"/>
    </row>
    <row r="187" spans="1:14" ht="14.5" x14ac:dyDescent="0.35">
      <c r="A187" s="8">
        <v>186</v>
      </c>
      <c r="B187" s="13" t="s">
        <v>839</v>
      </c>
      <c r="C187" s="14" t="s">
        <v>360</v>
      </c>
      <c r="D187" s="15" t="s">
        <v>56</v>
      </c>
      <c r="E187" s="8" t="s">
        <v>840</v>
      </c>
      <c r="F187" s="8" t="s">
        <v>841</v>
      </c>
      <c r="G187" s="8" t="s">
        <v>842</v>
      </c>
      <c r="H187" s="8" t="s">
        <v>469</v>
      </c>
      <c r="I187" s="16" t="s">
        <v>843</v>
      </c>
      <c r="J187" s="8">
        <f>COUNTIF($D$2:D187,D187)</f>
        <v>5</v>
      </c>
      <c r="K187" s="8">
        <f t="shared" si="10"/>
        <v>0</v>
      </c>
      <c r="N187"/>
    </row>
    <row r="188" spans="1:14" ht="14.5" x14ac:dyDescent="0.35">
      <c r="A188" s="8">
        <v>187</v>
      </c>
      <c r="B188" s="13" t="s">
        <v>844</v>
      </c>
      <c r="C188" s="14" t="s">
        <v>10</v>
      </c>
      <c r="D188" s="15" t="s">
        <v>845</v>
      </c>
      <c r="E188" s="8" t="s">
        <v>846</v>
      </c>
      <c r="F188" s="8" t="s">
        <v>847</v>
      </c>
      <c r="G188" s="8" t="s">
        <v>848</v>
      </c>
      <c r="H188" s="8" t="s">
        <v>849</v>
      </c>
      <c r="I188" s="16" t="s">
        <v>850</v>
      </c>
      <c r="J188" s="8">
        <f>COUNTIF($D$2:D188,D188)</f>
        <v>1</v>
      </c>
      <c r="K188" s="8">
        <f t="shared" si="10"/>
        <v>187</v>
      </c>
      <c r="N188"/>
    </row>
    <row r="189" spans="1:14" ht="14.5" x14ac:dyDescent="0.35">
      <c r="A189" s="8">
        <v>188</v>
      </c>
      <c r="B189" s="13" t="s">
        <v>851</v>
      </c>
      <c r="C189" s="14" t="s">
        <v>10</v>
      </c>
      <c r="D189" s="15" t="s">
        <v>23</v>
      </c>
      <c r="E189" s="8" t="s">
        <v>852</v>
      </c>
      <c r="F189" s="8" t="s">
        <v>853</v>
      </c>
      <c r="G189" s="8" t="s">
        <v>854</v>
      </c>
      <c r="H189" s="8" t="s">
        <v>606</v>
      </c>
      <c r="I189" s="16" t="s">
        <v>855</v>
      </c>
      <c r="J189" s="8">
        <f>COUNTIF($D$2:D189,D189)</f>
        <v>20</v>
      </c>
      <c r="K189" s="8">
        <f t="shared" si="10"/>
        <v>0</v>
      </c>
      <c r="N189"/>
    </row>
    <row r="190" spans="1:14" ht="14.5" x14ac:dyDescent="0.35">
      <c r="A190" s="8">
        <v>189</v>
      </c>
      <c r="B190" s="13" t="s">
        <v>856</v>
      </c>
      <c r="C190" s="14" t="s">
        <v>126</v>
      </c>
      <c r="D190" s="15" t="s">
        <v>11</v>
      </c>
      <c r="E190" s="8" t="s">
        <v>11</v>
      </c>
      <c r="F190" s="8" t="s">
        <v>427</v>
      </c>
      <c r="G190" s="8" t="s">
        <v>857</v>
      </c>
      <c r="H190" s="8" t="s">
        <v>858</v>
      </c>
      <c r="I190" s="16" t="s">
        <v>859</v>
      </c>
      <c r="J190" s="8">
        <f>COUNTIF($D$2:D190,D190)</f>
        <v>5</v>
      </c>
      <c r="K190" s="8">
        <f t="shared" si="10"/>
        <v>0</v>
      </c>
      <c r="N190"/>
    </row>
    <row r="191" spans="1:14" ht="14.5" x14ac:dyDescent="0.35">
      <c r="A191" s="8">
        <v>190</v>
      </c>
      <c r="B191" s="13" t="s">
        <v>860</v>
      </c>
      <c r="C191" s="14" t="s">
        <v>126</v>
      </c>
      <c r="D191" s="15" t="s">
        <v>156</v>
      </c>
      <c r="E191" s="8" t="s">
        <v>861</v>
      </c>
      <c r="F191" s="8" t="s">
        <v>699</v>
      </c>
      <c r="G191" s="8" t="s">
        <v>862</v>
      </c>
      <c r="H191" s="8" t="s">
        <v>863</v>
      </c>
      <c r="I191" s="16" t="s">
        <v>864</v>
      </c>
      <c r="J191" s="8">
        <f>COUNTIF($D$2:D191,D191)</f>
        <v>11</v>
      </c>
      <c r="K191" s="8">
        <f t="shared" si="10"/>
        <v>0</v>
      </c>
      <c r="N191"/>
    </row>
    <row r="192" spans="1:14" ht="14.5" x14ac:dyDescent="0.35">
      <c r="A192" s="8">
        <v>191</v>
      </c>
      <c r="B192" s="2" t="s">
        <v>1611</v>
      </c>
      <c r="C192" s="6" t="s">
        <v>360</v>
      </c>
      <c r="D192" s="4" t="s">
        <v>1565</v>
      </c>
      <c r="I192" s="12">
        <v>5.4281999999999997E-2</v>
      </c>
      <c r="J192" s="8">
        <f>COUNTIF($D$2:D192,D192)</f>
        <v>2</v>
      </c>
      <c r="K192" s="8">
        <f t="shared" si="10"/>
        <v>191</v>
      </c>
      <c r="N192"/>
    </row>
    <row r="193" spans="1:14" ht="14.5" x14ac:dyDescent="0.35">
      <c r="A193" s="8">
        <v>192</v>
      </c>
      <c r="B193" s="13" t="s">
        <v>865</v>
      </c>
      <c r="C193" s="14" t="s">
        <v>10</v>
      </c>
      <c r="D193" s="15" t="s">
        <v>866</v>
      </c>
      <c r="E193" s="8" t="s">
        <v>867</v>
      </c>
      <c r="F193" s="8" t="s">
        <v>868</v>
      </c>
      <c r="G193" s="8" t="s">
        <v>869</v>
      </c>
      <c r="H193" s="8" t="s">
        <v>775</v>
      </c>
      <c r="I193" s="16" t="s">
        <v>870</v>
      </c>
      <c r="J193" s="8">
        <f>COUNTIF($D$2:D193,D193)</f>
        <v>1</v>
      </c>
      <c r="K193" s="8">
        <f t="shared" si="10"/>
        <v>192</v>
      </c>
      <c r="N193"/>
    </row>
    <row r="194" spans="1:14" ht="14.5" x14ac:dyDescent="0.35">
      <c r="A194" s="8">
        <v>193</v>
      </c>
      <c r="B194" s="13" t="s">
        <v>871</v>
      </c>
      <c r="C194" s="14" t="s">
        <v>10</v>
      </c>
      <c r="D194" s="15" t="s">
        <v>872</v>
      </c>
      <c r="E194" s="8" t="s">
        <v>873</v>
      </c>
      <c r="F194" s="8" t="s">
        <v>355</v>
      </c>
      <c r="G194" s="8" t="s">
        <v>874</v>
      </c>
      <c r="H194" s="8" t="s">
        <v>875</v>
      </c>
      <c r="I194" s="16" t="s">
        <v>876</v>
      </c>
      <c r="J194" s="8">
        <f>COUNTIF($D$2:D194,D194)</f>
        <v>1</v>
      </c>
      <c r="K194" s="8">
        <f t="shared" si="10"/>
        <v>193</v>
      </c>
      <c r="N194"/>
    </row>
    <row r="195" spans="1:14" ht="14.5" x14ac:dyDescent="0.35">
      <c r="A195" s="8">
        <v>194</v>
      </c>
      <c r="B195" s="13" t="s">
        <v>877</v>
      </c>
      <c r="C195" s="14" t="s">
        <v>126</v>
      </c>
      <c r="D195" s="15" t="s">
        <v>11</v>
      </c>
      <c r="E195" s="8" t="s">
        <v>11</v>
      </c>
      <c r="F195" s="8" t="s">
        <v>878</v>
      </c>
      <c r="G195" s="8" t="s">
        <v>879</v>
      </c>
      <c r="H195" s="8" t="s">
        <v>880</v>
      </c>
      <c r="I195" s="16" t="s">
        <v>881</v>
      </c>
      <c r="J195" s="8">
        <f>COUNTIF($D$2:D195,D195)</f>
        <v>6</v>
      </c>
      <c r="K195" s="8">
        <f t="shared" ref="K195:K258" si="11">IF(J195&lt;4,A195,0)</f>
        <v>0</v>
      </c>
      <c r="N195"/>
    </row>
    <row r="196" spans="1:14" ht="14.5" x14ac:dyDescent="0.35">
      <c r="A196" s="8">
        <v>195</v>
      </c>
      <c r="B196" s="13" t="s">
        <v>882</v>
      </c>
      <c r="C196" s="14" t="s">
        <v>360</v>
      </c>
      <c r="D196" s="15" t="s">
        <v>336</v>
      </c>
      <c r="E196" s="8" t="s">
        <v>883</v>
      </c>
      <c r="F196" s="8" t="s">
        <v>818</v>
      </c>
      <c r="G196" s="8" t="s">
        <v>884</v>
      </c>
      <c r="H196" s="8" t="s">
        <v>529</v>
      </c>
      <c r="I196" s="16" t="s">
        <v>885</v>
      </c>
      <c r="J196" s="8">
        <f>COUNTIF($D$2:D196,D196)</f>
        <v>3</v>
      </c>
      <c r="K196" s="8">
        <f t="shared" si="11"/>
        <v>195</v>
      </c>
      <c r="N196"/>
    </row>
    <row r="197" spans="1:14" ht="14.5" x14ac:dyDescent="0.35">
      <c r="A197" s="8">
        <v>196</v>
      </c>
      <c r="B197" s="13" t="s">
        <v>886</v>
      </c>
      <c r="C197" s="14" t="s">
        <v>10</v>
      </c>
      <c r="D197" s="15" t="s">
        <v>107</v>
      </c>
      <c r="E197" s="8" t="s">
        <v>887</v>
      </c>
      <c r="F197" s="8" t="s">
        <v>888</v>
      </c>
      <c r="G197" s="8" t="s">
        <v>889</v>
      </c>
      <c r="H197" s="8" t="s">
        <v>890</v>
      </c>
      <c r="I197" s="16" t="s">
        <v>891</v>
      </c>
      <c r="J197" s="8">
        <f>COUNTIF($D$2:D197,D197)</f>
        <v>6</v>
      </c>
      <c r="K197" s="8">
        <f t="shared" si="11"/>
        <v>0</v>
      </c>
      <c r="N197"/>
    </row>
    <row r="198" spans="1:14" ht="14.5" x14ac:dyDescent="0.35">
      <c r="A198" s="8">
        <v>197</v>
      </c>
      <c r="B198" s="13" t="s">
        <v>892</v>
      </c>
      <c r="C198" s="14" t="s">
        <v>360</v>
      </c>
      <c r="D198" s="15" t="s">
        <v>11</v>
      </c>
      <c r="E198" s="8" t="s">
        <v>11</v>
      </c>
      <c r="F198" s="8" t="s">
        <v>893</v>
      </c>
      <c r="G198" s="8" t="s">
        <v>627</v>
      </c>
      <c r="H198" s="8" t="s">
        <v>894</v>
      </c>
      <c r="I198" s="16" t="s">
        <v>895</v>
      </c>
      <c r="J198" s="8">
        <f>COUNTIF($D$2:D198,D198)</f>
        <v>7</v>
      </c>
      <c r="K198" s="8">
        <f t="shared" si="11"/>
        <v>0</v>
      </c>
      <c r="N198"/>
    </row>
    <row r="199" spans="1:14" ht="14.5" x14ac:dyDescent="0.35">
      <c r="A199" s="8">
        <v>198</v>
      </c>
      <c r="B199" s="13" t="s">
        <v>896</v>
      </c>
      <c r="C199" s="14" t="s">
        <v>10</v>
      </c>
      <c r="D199" s="15" t="s">
        <v>549</v>
      </c>
      <c r="E199" s="8" t="s">
        <v>897</v>
      </c>
      <c r="F199" s="8" t="s">
        <v>898</v>
      </c>
      <c r="G199" s="8" t="s">
        <v>899</v>
      </c>
      <c r="H199" s="8" t="s">
        <v>900</v>
      </c>
      <c r="I199" s="16" t="s">
        <v>901</v>
      </c>
      <c r="J199" s="8">
        <f>COUNTIF($D$2:D199,D199)</f>
        <v>5</v>
      </c>
      <c r="K199" s="8">
        <f t="shared" si="11"/>
        <v>0</v>
      </c>
      <c r="N199"/>
    </row>
    <row r="200" spans="1:14" ht="14.5" x14ac:dyDescent="0.35">
      <c r="A200" s="8">
        <v>199</v>
      </c>
      <c r="B200" s="13" t="s">
        <v>902</v>
      </c>
      <c r="C200" s="14" t="s">
        <v>10</v>
      </c>
      <c r="D200" s="15" t="s">
        <v>11</v>
      </c>
      <c r="E200" s="8" t="s">
        <v>11</v>
      </c>
      <c r="F200" s="8" t="s">
        <v>903</v>
      </c>
      <c r="G200" s="8" t="s">
        <v>904</v>
      </c>
      <c r="H200" s="8" t="s">
        <v>905</v>
      </c>
      <c r="I200" s="16" t="s">
        <v>906</v>
      </c>
      <c r="J200" s="8">
        <f>COUNTIF($D$2:D200,D200)</f>
        <v>8</v>
      </c>
      <c r="K200" s="8">
        <f t="shared" si="11"/>
        <v>0</v>
      </c>
      <c r="N200"/>
    </row>
    <row r="201" spans="1:14" ht="14.5" x14ac:dyDescent="0.35">
      <c r="A201" s="8">
        <v>200</v>
      </c>
      <c r="B201" s="13" t="s">
        <v>907</v>
      </c>
      <c r="C201" s="14" t="s">
        <v>10</v>
      </c>
      <c r="D201" s="15" t="s">
        <v>11</v>
      </c>
      <c r="E201" s="8" t="s">
        <v>11</v>
      </c>
      <c r="F201" s="8" t="s">
        <v>908</v>
      </c>
      <c r="G201" s="8" t="s">
        <v>909</v>
      </c>
      <c r="H201" s="8" t="s">
        <v>910</v>
      </c>
      <c r="I201" s="16" t="s">
        <v>911</v>
      </c>
      <c r="J201" s="8">
        <f>COUNTIF($D$2:D201,D201)</f>
        <v>9</v>
      </c>
      <c r="K201" s="8">
        <f t="shared" si="11"/>
        <v>0</v>
      </c>
      <c r="N201"/>
    </row>
    <row r="202" spans="1:14" ht="14.5" x14ac:dyDescent="0.35">
      <c r="A202" s="8">
        <v>201</v>
      </c>
      <c r="B202" s="13" t="s">
        <v>912</v>
      </c>
      <c r="C202" s="14" t="s">
        <v>827</v>
      </c>
      <c r="D202" s="15" t="s">
        <v>82</v>
      </c>
      <c r="E202" s="8" t="s">
        <v>913</v>
      </c>
      <c r="F202" s="8" t="s">
        <v>652</v>
      </c>
      <c r="G202" s="8" t="s">
        <v>914</v>
      </c>
      <c r="H202" s="8" t="s">
        <v>915</v>
      </c>
      <c r="I202" s="16" t="s">
        <v>916</v>
      </c>
      <c r="J202" s="8">
        <f>COUNTIF($D$2:D202,D202)</f>
        <v>8</v>
      </c>
      <c r="K202" s="8">
        <f t="shared" si="11"/>
        <v>0</v>
      </c>
      <c r="N202"/>
    </row>
    <row r="203" spans="1:14" ht="14.5" x14ac:dyDescent="0.35">
      <c r="A203" s="8">
        <v>202</v>
      </c>
      <c r="B203" s="13" t="s">
        <v>917</v>
      </c>
      <c r="C203" s="14" t="s">
        <v>126</v>
      </c>
      <c r="D203" s="15" t="s">
        <v>82</v>
      </c>
      <c r="E203" s="8" t="s">
        <v>918</v>
      </c>
      <c r="F203" s="8" t="s">
        <v>919</v>
      </c>
      <c r="G203" s="8" t="s">
        <v>920</v>
      </c>
      <c r="H203" s="8" t="s">
        <v>921</v>
      </c>
      <c r="I203" s="16" t="s">
        <v>916</v>
      </c>
      <c r="J203" s="8">
        <f>COUNTIF($D$2:D203,D203)</f>
        <v>9</v>
      </c>
      <c r="K203" s="8">
        <f t="shared" si="11"/>
        <v>0</v>
      </c>
      <c r="N203"/>
    </row>
    <row r="204" spans="1:14" ht="14.5" x14ac:dyDescent="0.35">
      <c r="A204" s="8">
        <v>203</v>
      </c>
      <c r="B204" s="13" t="s">
        <v>922</v>
      </c>
      <c r="C204" s="14" t="s">
        <v>10</v>
      </c>
      <c r="D204" s="9" t="s">
        <v>216</v>
      </c>
      <c r="E204" s="8" t="s">
        <v>923</v>
      </c>
      <c r="F204" s="8" t="s">
        <v>924</v>
      </c>
      <c r="G204" s="8" t="s">
        <v>925</v>
      </c>
      <c r="H204" s="8" t="s">
        <v>926</v>
      </c>
      <c r="I204" s="16" t="s">
        <v>927</v>
      </c>
      <c r="J204" s="8">
        <f>COUNTIF($D$2:D204,D204)</f>
        <v>7</v>
      </c>
      <c r="K204" s="8">
        <f t="shared" si="11"/>
        <v>0</v>
      </c>
      <c r="N204"/>
    </row>
    <row r="205" spans="1:14" ht="14.5" x14ac:dyDescent="0.35">
      <c r="A205" s="8">
        <v>204</v>
      </c>
      <c r="B205" s="13" t="s">
        <v>928</v>
      </c>
      <c r="C205" s="14" t="s">
        <v>929</v>
      </c>
      <c r="D205" s="15" t="s">
        <v>223</v>
      </c>
      <c r="E205" s="8" t="s">
        <v>930</v>
      </c>
      <c r="F205" s="8" t="s">
        <v>931</v>
      </c>
      <c r="G205" s="8" t="s">
        <v>932</v>
      </c>
      <c r="H205" s="8" t="s">
        <v>933</v>
      </c>
      <c r="I205" s="16" t="s">
        <v>934</v>
      </c>
      <c r="J205" s="8">
        <f>COUNTIF($D$2:D205,D205)</f>
        <v>13</v>
      </c>
      <c r="K205" s="8">
        <f t="shared" si="11"/>
        <v>0</v>
      </c>
      <c r="N205"/>
    </row>
    <row r="206" spans="1:14" ht="14.5" x14ac:dyDescent="0.35">
      <c r="A206" s="8">
        <v>205</v>
      </c>
      <c r="B206" s="17" t="s">
        <v>935</v>
      </c>
      <c r="C206" s="18" t="s">
        <v>582</v>
      </c>
      <c r="D206" s="19" t="s">
        <v>223</v>
      </c>
      <c r="E206" s="8" t="s">
        <v>936</v>
      </c>
      <c r="F206" s="8" t="s">
        <v>847</v>
      </c>
      <c r="G206" s="8" t="s">
        <v>937</v>
      </c>
      <c r="H206" s="8" t="s">
        <v>938</v>
      </c>
      <c r="I206" s="20" t="s">
        <v>939</v>
      </c>
      <c r="J206" s="8">
        <f>COUNTIF($D$2:D206,D206)</f>
        <v>14</v>
      </c>
      <c r="K206" s="8">
        <f t="shared" si="11"/>
        <v>0</v>
      </c>
      <c r="N206"/>
    </row>
    <row r="207" spans="1:14" ht="14.5" x14ac:dyDescent="0.35">
      <c r="A207" s="8">
        <v>206</v>
      </c>
      <c r="B207" s="13" t="s">
        <v>940</v>
      </c>
      <c r="C207" s="14" t="s">
        <v>10</v>
      </c>
      <c r="D207" s="15" t="s">
        <v>11</v>
      </c>
      <c r="E207" s="8" t="s">
        <v>11</v>
      </c>
      <c r="F207" s="8" t="s">
        <v>941</v>
      </c>
      <c r="G207" s="8" t="s">
        <v>942</v>
      </c>
      <c r="H207" s="8" t="s">
        <v>104</v>
      </c>
      <c r="I207" s="16" t="s">
        <v>943</v>
      </c>
      <c r="J207" s="8">
        <f>COUNTIF($D$2:D207,D207)</f>
        <v>10</v>
      </c>
      <c r="K207" s="8">
        <f t="shared" si="11"/>
        <v>0</v>
      </c>
      <c r="N207"/>
    </row>
    <row r="208" spans="1:14" ht="14.5" x14ac:dyDescent="0.35">
      <c r="A208" s="8">
        <v>207</v>
      </c>
      <c r="B208" s="13" t="s">
        <v>944</v>
      </c>
      <c r="C208" s="14" t="s">
        <v>929</v>
      </c>
      <c r="D208" s="15" t="s">
        <v>95</v>
      </c>
      <c r="E208" s="8" t="s">
        <v>11</v>
      </c>
      <c r="F208" s="8" t="s">
        <v>945</v>
      </c>
      <c r="G208" s="8" t="s">
        <v>946</v>
      </c>
      <c r="H208" s="8" t="s">
        <v>682</v>
      </c>
      <c r="I208" s="16" t="s">
        <v>947</v>
      </c>
      <c r="J208" s="8">
        <f>COUNTIF($D$2:D208,D208)</f>
        <v>10</v>
      </c>
      <c r="K208" s="8">
        <f t="shared" si="11"/>
        <v>0</v>
      </c>
      <c r="N208"/>
    </row>
    <row r="209" spans="1:14" ht="14.5" x14ac:dyDescent="0.35">
      <c r="A209" s="8">
        <v>208</v>
      </c>
      <c r="B209" s="13" t="s">
        <v>948</v>
      </c>
      <c r="C209" s="14" t="s">
        <v>126</v>
      </c>
      <c r="D209" s="15" t="s">
        <v>100</v>
      </c>
      <c r="E209" s="8" t="s">
        <v>949</v>
      </c>
      <c r="F209" s="8" t="s">
        <v>841</v>
      </c>
      <c r="G209" s="8" t="s">
        <v>950</v>
      </c>
      <c r="H209" s="8" t="s">
        <v>849</v>
      </c>
      <c r="I209" s="16" t="s">
        <v>951</v>
      </c>
      <c r="J209" s="8">
        <f>COUNTIF($D$2:D209,D209)</f>
        <v>6</v>
      </c>
      <c r="K209" s="8">
        <f t="shared" si="11"/>
        <v>0</v>
      </c>
      <c r="N209"/>
    </row>
    <row r="210" spans="1:14" ht="14.5" x14ac:dyDescent="0.35">
      <c r="A210" s="8">
        <v>209</v>
      </c>
      <c r="B210" s="13" t="s">
        <v>952</v>
      </c>
      <c r="C210" s="14" t="s">
        <v>126</v>
      </c>
      <c r="D210" s="15" t="s">
        <v>392</v>
      </c>
      <c r="E210" s="8" t="s">
        <v>953</v>
      </c>
      <c r="F210" s="8" t="s">
        <v>954</v>
      </c>
      <c r="G210" s="8" t="s">
        <v>955</v>
      </c>
      <c r="H210" s="8" t="s">
        <v>956</v>
      </c>
      <c r="I210" s="16" t="s">
        <v>957</v>
      </c>
      <c r="J210" s="8">
        <f>COUNTIF($D$2:D210,D210)</f>
        <v>2</v>
      </c>
      <c r="K210" s="8">
        <f t="shared" si="11"/>
        <v>209</v>
      </c>
      <c r="N210"/>
    </row>
    <row r="211" spans="1:14" ht="14.5" x14ac:dyDescent="0.35">
      <c r="A211" s="8">
        <v>210</v>
      </c>
      <c r="B211" s="2" t="s">
        <v>1612</v>
      </c>
      <c r="C211" s="6" t="s">
        <v>10</v>
      </c>
      <c r="D211" s="4" t="s">
        <v>1609</v>
      </c>
      <c r="I211" s="12">
        <v>5.5405000000000003E-2</v>
      </c>
      <c r="J211" s="8">
        <f>COUNTIF($D$2:D211,D211)</f>
        <v>2</v>
      </c>
      <c r="K211" s="8">
        <f t="shared" si="11"/>
        <v>210</v>
      </c>
      <c r="N211"/>
    </row>
    <row r="212" spans="1:14" ht="14.5" x14ac:dyDescent="0.35">
      <c r="A212" s="8">
        <v>211</v>
      </c>
      <c r="B212" s="13" t="s">
        <v>958</v>
      </c>
      <c r="C212" s="14" t="s">
        <v>126</v>
      </c>
      <c r="D212" s="15" t="s">
        <v>267</v>
      </c>
      <c r="E212" s="8" t="s">
        <v>959</v>
      </c>
      <c r="F212" s="8" t="s">
        <v>960</v>
      </c>
      <c r="G212" s="8" t="s">
        <v>961</v>
      </c>
      <c r="H212" s="8" t="s">
        <v>962</v>
      </c>
      <c r="I212" s="16" t="s">
        <v>963</v>
      </c>
      <c r="J212" s="8">
        <f>COUNTIF($D$2:D212,D212)</f>
        <v>6</v>
      </c>
      <c r="K212" s="8">
        <f t="shared" si="11"/>
        <v>0</v>
      </c>
      <c r="N212"/>
    </row>
    <row r="213" spans="1:14" ht="14.5" x14ac:dyDescent="0.35">
      <c r="A213" s="8">
        <v>212</v>
      </c>
      <c r="B213" s="13" t="s">
        <v>964</v>
      </c>
      <c r="C213" s="14" t="s">
        <v>582</v>
      </c>
      <c r="D213" s="15" t="s">
        <v>23</v>
      </c>
      <c r="E213" s="8" t="s">
        <v>965</v>
      </c>
      <c r="F213" s="8" t="s">
        <v>966</v>
      </c>
      <c r="G213" s="8" t="s">
        <v>967</v>
      </c>
      <c r="H213" s="8" t="s">
        <v>968</v>
      </c>
      <c r="I213" s="16" t="s">
        <v>969</v>
      </c>
      <c r="J213" s="8">
        <f>COUNTIF($D$2:D213,D213)</f>
        <v>21</v>
      </c>
      <c r="K213" s="8">
        <f t="shared" si="11"/>
        <v>0</v>
      </c>
      <c r="N213"/>
    </row>
    <row r="214" spans="1:14" ht="14.5" x14ac:dyDescent="0.35">
      <c r="A214" s="8">
        <v>213</v>
      </c>
      <c r="B214" s="2" t="s">
        <v>1613</v>
      </c>
      <c r="C214" s="6" t="s">
        <v>10</v>
      </c>
      <c r="D214" s="4" t="s">
        <v>1592</v>
      </c>
      <c r="I214" s="12">
        <v>5.5497999999999999E-2</v>
      </c>
      <c r="J214" s="8">
        <f>COUNTIF($D$2:D214,D214)</f>
        <v>2</v>
      </c>
      <c r="K214" s="8">
        <f t="shared" si="11"/>
        <v>213</v>
      </c>
      <c r="N214"/>
    </row>
    <row r="215" spans="1:14" ht="14.5" x14ac:dyDescent="0.35">
      <c r="A215" s="8">
        <v>214</v>
      </c>
      <c r="B215" s="13" t="s">
        <v>970</v>
      </c>
      <c r="C215" s="14" t="s">
        <v>222</v>
      </c>
      <c r="D215" s="15" t="s">
        <v>366</v>
      </c>
      <c r="E215" s="8" t="s">
        <v>971</v>
      </c>
      <c r="F215" s="8" t="s">
        <v>878</v>
      </c>
      <c r="G215" s="8" t="s">
        <v>972</v>
      </c>
      <c r="H215" s="8" t="s">
        <v>606</v>
      </c>
      <c r="I215" s="16" t="s">
        <v>973</v>
      </c>
      <c r="J215" s="8">
        <f>COUNTIF($D$2:D215,D215)</f>
        <v>7</v>
      </c>
      <c r="K215" s="8">
        <f t="shared" si="11"/>
        <v>0</v>
      </c>
      <c r="N215"/>
    </row>
    <row r="216" spans="1:14" ht="14.5" x14ac:dyDescent="0.35">
      <c r="A216" s="8">
        <v>215</v>
      </c>
      <c r="B216" s="13" t="s">
        <v>974</v>
      </c>
      <c r="C216" s="14" t="s">
        <v>360</v>
      </c>
      <c r="D216" s="15" t="s">
        <v>56</v>
      </c>
      <c r="E216" s="8" t="s">
        <v>975</v>
      </c>
      <c r="F216" s="8" t="s">
        <v>976</v>
      </c>
      <c r="G216" s="8" t="s">
        <v>977</v>
      </c>
      <c r="H216" s="8" t="s">
        <v>915</v>
      </c>
      <c r="I216" s="16" t="s">
        <v>978</v>
      </c>
      <c r="J216" s="8">
        <f>COUNTIF($D$2:D216,D216)</f>
        <v>6</v>
      </c>
      <c r="K216" s="8">
        <f t="shared" si="11"/>
        <v>0</v>
      </c>
      <c r="N216"/>
    </row>
    <row r="217" spans="1:14" ht="14.5" x14ac:dyDescent="0.35">
      <c r="A217" s="8">
        <v>216</v>
      </c>
      <c r="B217" s="13" t="s">
        <v>979</v>
      </c>
      <c r="C217" s="14" t="s">
        <v>10</v>
      </c>
      <c r="D217" s="15" t="s">
        <v>549</v>
      </c>
      <c r="E217" s="8" t="s">
        <v>980</v>
      </c>
      <c r="F217" s="8" t="s">
        <v>981</v>
      </c>
      <c r="G217" s="8" t="s">
        <v>982</v>
      </c>
      <c r="H217" s="8" t="s">
        <v>733</v>
      </c>
      <c r="I217" s="16" t="s">
        <v>983</v>
      </c>
      <c r="J217" s="8">
        <f>COUNTIF($D$2:D217,D217)</f>
        <v>6</v>
      </c>
      <c r="K217" s="8">
        <f t="shared" si="11"/>
        <v>0</v>
      </c>
      <c r="N217"/>
    </row>
    <row r="218" spans="1:14" ht="14.5" x14ac:dyDescent="0.35">
      <c r="A218" s="8">
        <v>217</v>
      </c>
      <c r="B218" s="13" t="s">
        <v>984</v>
      </c>
      <c r="C218" s="14" t="s">
        <v>126</v>
      </c>
      <c r="D218" s="15" t="s">
        <v>985</v>
      </c>
      <c r="E218" s="8" t="s">
        <v>986</v>
      </c>
      <c r="F218" s="8" t="s">
        <v>987</v>
      </c>
      <c r="G218" s="8" t="s">
        <v>869</v>
      </c>
      <c r="H218" s="8" t="s">
        <v>988</v>
      </c>
      <c r="I218" s="16" t="s">
        <v>989</v>
      </c>
      <c r="J218" s="8">
        <f>COUNTIF($D$2:D218,D218)</f>
        <v>1</v>
      </c>
      <c r="K218" s="8">
        <f t="shared" si="11"/>
        <v>217</v>
      </c>
      <c r="N218"/>
    </row>
    <row r="219" spans="1:14" ht="14.5" x14ac:dyDescent="0.35">
      <c r="A219" s="8">
        <v>218</v>
      </c>
      <c r="B219" s="2" t="s">
        <v>1614</v>
      </c>
      <c r="C219" s="6" t="s">
        <v>10</v>
      </c>
      <c r="D219" s="4" t="s">
        <v>1566</v>
      </c>
      <c r="I219" s="12">
        <v>5.5925999999999997E-2</v>
      </c>
      <c r="J219" s="8">
        <f>COUNTIF($D$2:D219,D219)</f>
        <v>4</v>
      </c>
      <c r="K219" s="8">
        <f t="shared" si="11"/>
        <v>0</v>
      </c>
      <c r="N219"/>
    </row>
    <row r="220" spans="1:14" ht="14.5" x14ac:dyDescent="0.35">
      <c r="A220" s="8">
        <v>219</v>
      </c>
      <c r="B220" s="2" t="s">
        <v>1615</v>
      </c>
      <c r="C220" s="6" t="s">
        <v>10</v>
      </c>
      <c r="D220" s="4" t="s">
        <v>1566</v>
      </c>
      <c r="I220" s="12">
        <v>5.5937000000000001E-2</v>
      </c>
      <c r="J220" s="8">
        <f>COUNTIF($D$2:D220,D220)</f>
        <v>5</v>
      </c>
      <c r="K220" s="8">
        <f t="shared" si="11"/>
        <v>0</v>
      </c>
      <c r="N220"/>
    </row>
    <row r="221" spans="1:14" ht="14.5" x14ac:dyDescent="0.35">
      <c r="A221" s="8">
        <v>220</v>
      </c>
      <c r="B221" s="13" t="s">
        <v>990</v>
      </c>
      <c r="C221" s="14" t="s">
        <v>10</v>
      </c>
      <c r="D221" s="15" t="s">
        <v>991</v>
      </c>
      <c r="E221" s="8" t="s">
        <v>992</v>
      </c>
      <c r="F221" s="8" t="s">
        <v>993</v>
      </c>
      <c r="G221" s="8" t="s">
        <v>946</v>
      </c>
      <c r="H221" s="8" t="s">
        <v>880</v>
      </c>
      <c r="I221" s="16" t="s">
        <v>994</v>
      </c>
      <c r="J221" s="8">
        <f>COUNTIF($D$2:D221,D221)</f>
        <v>1</v>
      </c>
      <c r="K221" s="8">
        <f t="shared" si="11"/>
        <v>220</v>
      </c>
      <c r="N221"/>
    </row>
    <row r="222" spans="1:14" ht="14.5" x14ac:dyDescent="0.35">
      <c r="A222" s="8">
        <v>221</v>
      </c>
      <c r="B222" s="13" t="s">
        <v>995</v>
      </c>
      <c r="C222" s="14" t="s">
        <v>10</v>
      </c>
      <c r="D222" s="15" t="s">
        <v>11</v>
      </c>
      <c r="E222" s="8" t="s">
        <v>11</v>
      </c>
      <c r="F222" s="8" t="s">
        <v>996</v>
      </c>
      <c r="G222" s="8" t="s">
        <v>997</v>
      </c>
      <c r="H222" s="8" t="s">
        <v>998</v>
      </c>
      <c r="I222" s="16" t="s">
        <v>999</v>
      </c>
      <c r="J222" s="8">
        <f>COUNTIF($D$2:D222,D222)</f>
        <v>11</v>
      </c>
      <c r="K222" s="8">
        <f t="shared" si="11"/>
        <v>0</v>
      </c>
      <c r="N222"/>
    </row>
    <row r="223" spans="1:14" ht="14.5" x14ac:dyDescent="0.35">
      <c r="A223" s="8">
        <v>222</v>
      </c>
      <c r="B223" s="2" t="s">
        <v>1616</v>
      </c>
      <c r="C223" s="6" t="s">
        <v>30</v>
      </c>
      <c r="D223" s="4" t="s">
        <v>1566</v>
      </c>
      <c r="I223" s="12">
        <v>5.6238000000000003E-2</v>
      </c>
      <c r="J223" s="8">
        <f>COUNTIF($D$2:D223,D223)</f>
        <v>6</v>
      </c>
      <c r="K223" s="8">
        <f t="shared" si="11"/>
        <v>0</v>
      </c>
      <c r="N223"/>
    </row>
    <row r="224" spans="1:14" ht="14.5" x14ac:dyDescent="0.35">
      <c r="A224" s="8">
        <v>223</v>
      </c>
      <c r="B224" s="13" t="s">
        <v>1000</v>
      </c>
      <c r="C224" s="14" t="s">
        <v>360</v>
      </c>
      <c r="D224" s="15" t="s">
        <v>353</v>
      </c>
      <c r="E224" s="8" t="s">
        <v>1001</v>
      </c>
      <c r="F224" s="8" t="s">
        <v>1002</v>
      </c>
      <c r="G224" s="8" t="s">
        <v>1003</v>
      </c>
      <c r="H224" s="8" t="s">
        <v>1004</v>
      </c>
      <c r="I224" s="16" t="s">
        <v>1005</v>
      </c>
      <c r="J224" s="8">
        <f>COUNTIF($D$2:D224,D224)</f>
        <v>4</v>
      </c>
      <c r="K224" s="8">
        <f t="shared" si="11"/>
        <v>0</v>
      </c>
      <c r="N224"/>
    </row>
    <row r="225" spans="1:14" ht="14.5" x14ac:dyDescent="0.35">
      <c r="A225" s="8">
        <v>224</v>
      </c>
      <c r="B225" s="13" t="s">
        <v>1006</v>
      </c>
      <c r="C225" s="14" t="s">
        <v>360</v>
      </c>
      <c r="D225" s="15" t="s">
        <v>23</v>
      </c>
      <c r="E225" s="8" t="s">
        <v>1007</v>
      </c>
      <c r="F225" s="8" t="s">
        <v>1008</v>
      </c>
      <c r="G225" s="8" t="s">
        <v>1009</v>
      </c>
      <c r="H225" s="8" t="s">
        <v>788</v>
      </c>
      <c r="I225" s="16" t="s">
        <v>1010</v>
      </c>
      <c r="J225" s="8">
        <f>COUNTIF($D$2:D225,D225)</f>
        <v>22</v>
      </c>
      <c r="K225" s="8">
        <f t="shared" si="11"/>
        <v>0</v>
      </c>
      <c r="N225"/>
    </row>
    <row r="226" spans="1:14" ht="14.5" x14ac:dyDescent="0.35">
      <c r="A226" s="8">
        <v>225</v>
      </c>
      <c r="B226" s="13" t="s">
        <v>1011</v>
      </c>
      <c r="C226" s="14" t="s">
        <v>10</v>
      </c>
      <c r="D226" s="15" t="s">
        <v>16</v>
      </c>
      <c r="E226" s="8" t="s">
        <v>1012</v>
      </c>
      <c r="F226" s="8" t="s">
        <v>1013</v>
      </c>
      <c r="G226" s="8" t="s">
        <v>1014</v>
      </c>
      <c r="H226" s="8" t="s">
        <v>849</v>
      </c>
      <c r="I226" s="16" t="s">
        <v>1015</v>
      </c>
      <c r="J226" s="8">
        <f>COUNTIF($D$2:D226,D226)</f>
        <v>4</v>
      </c>
      <c r="K226" s="8">
        <f t="shared" si="11"/>
        <v>0</v>
      </c>
      <c r="N226"/>
    </row>
    <row r="227" spans="1:14" ht="14.5" x14ac:dyDescent="0.35">
      <c r="A227" s="8">
        <v>226</v>
      </c>
      <c r="B227" s="13" t="s">
        <v>1016</v>
      </c>
      <c r="C227" s="14" t="s">
        <v>126</v>
      </c>
      <c r="D227" s="15" t="s">
        <v>163</v>
      </c>
      <c r="E227" s="8" t="s">
        <v>1017</v>
      </c>
      <c r="F227" s="8" t="s">
        <v>1018</v>
      </c>
      <c r="G227" s="8" t="s">
        <v>1019</v>
      </c>
      <c r="H227" s="8" t="s">
        <v>858</v>
      </c>
      <c r="I227" s="16" t="s">
        <v>1020</v>
      </c>
      <c r="J227" s="8">
        <f>COUNTIF($D$2:D227,D227)</f>
        <v>6</v>
      </c>
      <c r="K227" s="8">
        <f t="shared" si="11"/>
        <v>0</v>
      </c>
      <c r="N227"/>
    </row>
    <row r="228" spans="1:14" ht="14.5" x14ac:dyDescent="0.35">
      <c r="A228" s="8">
        <v>227</v>
      </c>
      <c r="B228" s="13" t="s">
        <v>1021</v>
      </c>
      <c r="C228" s="14" t="s">
        <v>10</v>
      </c>
      <c r="D228" s="15" t="s">
        <v>549</v>
      </c>
      <c r="E228" s="8" t="s">
        <v>1022</v>
      </c>
      <c r="F228" s="8" t="s">
        <v>743</v>
      </c>
      <c r="G228" s="8" t="s">
        <v>1023</v>
      </c>
      <c r="H228" s="8" t="s">
        <v>933</v>
      </c>
      <c r="I228" s="16" t="s">
        <v>1024</v>
      </c>
      <c r="J228" s="8">
        <f>COUNTIF($D$2:D228,D228)</f>
        <v>7</v>
      </c>
      <c r="K228" s="8">
        <f t="shared" si="11"/>
        <v>0</v>
      </c>
      <c r="N228"/>
    </row>
    <row r="229" spans="1:14" ht="14.5" x14ac:dyDescent="0.35">
      <c r="A229" s="8">
        <v>228</v>
      </c>
      <c r="B229" s="13" t="s">
        <v>1025</v>
      </c>
      <c r="C229" s="14" t="s">
        <v>126</v>
      </c>
      <c r="D229" s="15" t="s">
        <v>11</v>
      </c>
      <c r="E229" s="8" t="s">
        <v>11</v>
      </c>
      <c r="F229" s="8" t="s">
        <v>1026</v>
      </c>
      <c r="G229" s="8" t="s">
        <v>1027</v>
      </c>
      <c r="H229" s="8" t="s">
        <v>1004</v>
      </c>
      <c r="I229" s="16" t="s">
        <v>1028</v>
      </c>
      <c r="J229" s="8">
        <f>COUNTIF($D$2:D229,D229)</f>
        <v>12</v>
      </c>
      <c r="K229" s="8">
        <f t="shared" si="11"/>
        <v>0</v>
      </c>
      <c r="N229"/>
    </row>
    <row r="230" spans="1:14" ht="14.5" x14ac:dyDescent="0.35">
      <c r="A230" s="8">
        <v>229</v>
      </c>
      <c r="B230" s="13" t="s">
        <v>1029</v>
      </c>
      <c r="C230" s="14" t="s">
        <v>126</v>
      </c>
      <c r="D230" s="15" t="s">
        <v>246</v>
      </c>
      <c r="E230" s="8" t="s">
        <v>1030</v>
      </c>
      <c r="F230" s="8" t="s">
        <v>1031</v>
      </c>
      <c r="G230" s="8" t="s">
        <v>1032</v>
      </c>
      <c r="H230" s="8" t="s">
        <v>1033</v>
      </c>
      <c r="I230" s="16" t="s">
        <v>1034</v>
      </c>
      <c r="J230" s="8">
        <f>COUNTIF($D$2:D230,D230)</f>
        <v>3</v>
      </c>
      <c r="K230" s="8">
        <f t="shared" si="11"/>
        <v>229</v>
      </c>
      <c r="N230"/>
    </row>
    <row r="231" spans="1:14" ht="14.5" x14ac:dyDescent="0.35">
      <c r="A231" s="8">
        <v>230</v>
      </c>
      <c r="B231" s="13" t="s">
        <v>1035</v>
      </c>
      <c r="C231" s="14" t="s">
        <v>126</v>
      </c>
      <c r="D231" s="15" t="s">
        <v>11</v>
      </c>
      <c r="E231" s="8" t="s">
        <v>11</v>
      </c>
      <c r="F231" s="8" t="s">
        <v>1036</v>
      </c>
      <c r="G231" s="8" t="s">
        <v>1037</v>
      </c>
      <c r="H231" s="8" t="s">
        <v>1038</v>
      </c>
      <c r="I231" s="16" t="s">
        <v>1039</v>
      </c>
      <c r="J231" s="8">
        <f>COUNTIF($D$2:D231,D231)</f>
        <v>13</v>
      </c>
      <c r="K231" s="8">
        <f t="shared" si="11"/>
        <v>0</v>
      </c>
      <c r="N231"/>
    </row>
    <row r="232" spans="1:14" ht="14.5" x14ac:dyDescent="0.35">
      <c r="A232" s="8">
        <v>231</v>
      </c>
      <c r="B232" s="13" t="s">
        <v>1040</v>
      </c>
      <c r="C232" s="14" t="s">
        <v>126</v>
      </c>
      <c r="D232" s="15" t="s">
        <v>549</v>
      </c>
      <c r="E232" s="8" t="s">
        <v>1041</v>
      </c>
      <c r="F232" s="8" t="s">
        <v>1026</v>
      </c>
      <c r="G232" s="8" t="s">
        <v>1042</v>
      </c>
      <c r="H232" s="8" t="s">
        <v>1043</v>
      </c>
      <c r="I232" s="16" t="s">
        <v>1044</v>
      </c>
      <c r="J232" s="8">
        <f>COUNTIF($D$2:D232,D232)</f>
        <v>8</v>
      </c>
      <c r="K232" s="8">
        <f t="shared" si="11"/>
        <v>0</v>
      </c>
      <c r="N232"/>
    </row>
    <row r="233" spans="1:14" ht="14.5" x14ac:dyDescent="0.35">
      <c r="A233" s="8">
        <v>232</v>
      </c>
      <c r="B233" s="13" t="s">
        <v>1045</v>
      </c>
      <c r="C233" s="14" t="s">
        <v>10</v>
      </c>
      <c r="D233" s="15" t="s">
        <v>336</v>
      </c>
      <c r="E233" s="8" t="s">
        <v>1046</v>
      </c>
      <c r="F233" s="8" t="s">
        <v>1047</v>
      </c>
      <c r="G233" s="8" t="s">
        <v>1048</v>
      </c>
      <c r="H233" s="8" t="s">
        <v>1049</v>
      </c>
      <c r="I233" s="16" t="s">
        <v>1050</v>
      </c>
      <c r="J233" s="8">
        <f>COUNTIF($D$2:D233,D233)</f>
        <v>4</v>
      </c>
      <c r="K233" s="8">
        <f t="shared" si="11"/>
        <v>0</v>
      </c>
      <c r="N233"/>
    </row>
    <row r="234" spans="1:14" ht="14.5" x14ac:dyDescent="0.35">
      <c r="A234" s="8">
        <v>233</v>
      </c>
      <c r="B234" s="2" t="s">
        <v>1617</v>
      </c>
      <c r="C234" s="6" t="s">
        <v>10</v>
      </c>
      <c r="D234" s="4" t="s">
        <v>1618</v>
      </c>
      <c r="I234" s="12">
        <v>5.6862999999999997E-2</v>
      </c>
      <c r="J234" s="8">
        <f>COUNTIF($D$2:D234,D234)</f>
        <v>1</v>
      </c>
      <c r="K234" s="8">
        <f t="shared" si="11"/>
        <v>233</v>
      </c>
      <c r="N234"/>
    </row>
    <row r="235" spans="1:14" ht="14.5" x14ac:dyDescent="0.35">
      <c r="A235" s="8">
        <v>234</v>
      </c>
      <c r="B235" s="13" t="s">
        <v>1051</v>
      </c>
      <c r="C235" s="14" t="s">
        <v>10</v>
      </c>
      <c r="D235" s="15" t="s">
        <v>1635</v>
      </c>
      <c r="E235" s="8" t="s">
        <v>1052</v>
      </c>
      <c r="F235" s="8" t="s">
        <v>1053</v>
      </c>
      <c r="G235" s="8" t="s">
        <v>1054</v>
      </c>
      <c r="H235" s="8" t="s">
        <v>933</v>
      </c>
      <c r="I235" s="16" t="s">
        <v>1055</v>
      </c>
      <c r="J235" s="8">
        <f>COUNTIF($D$2:D235,D235)</f>
        <v>1</v>
      </c>
      <c r="K235" s="8">
        <f t="shared" si="11"/>
        <v>234</v>
      </c>
      <c r="N235"/>
    </row>
    <row r="236" spans="1:14" ht="14.5" x14ac:dyDescent="0.35">
      <c r="A236" s="8">
        <v>235</v>
      </c>
      <c r="B236" s="13" t="s">
        <v>1056</v>
      </c>
      <c r="C236" s="14" t="s">
        <v>827</v>
      </c>
      <c r="D236" s="15" t="s">
        <v>549</v>
      </c>
      <c r="E236" s="8" t="s">
        <v>1057</v>
      </c>
      <c r="F236" s="8" t="s">
        <v>467</v>
      </c>
      <c r="G236" s="8" t="s">
        <v>1058</v>
      </c>
      <c r="H236" s="8" t="s">
        <v>379</v>
      </c>
      <c r="I236" s="16" t="s">
        <v>1059</v>
      </c>
      <c r="J236" s="8">
        <f>COUNTIF($D$2:D236,D236)</f>
        <v>9</v>
      </c>
      <c r="K236" s="8">
        <f t="shared" si="11"/>
        <v>0</v>
      </c>
      <c r="N236"/>
    </row>
    <row r="237" spans="1:14" ht="14.5" x14ac:dyDescent="0.35">
      <c r="A237" s="8">
        <v>236</v>
      </c>
      <c r="B237" s="13" t="s">
        <v>1060</v>
      </c>
      <c r="C237" s="14" t="s">
        <v>126</v>
      </c>
      <c r="D237" s="15" t="s">
        <v>23</v>
      </c>
      <c r="E237" s="8" t="s">
        <v>1061</v>
      </c>
      <c r="F237" s="8" t="s">
        <v>1062</v>
      </c>
      <c r="G237" s="8" t="s">
        <v>1054</v>
      </c>
      <c r="H237" s="8" t="s">
        <v>1063</v>
      </c>
      <c r="I237" s="16" t="s">
        <v>1064</v>
      </c>
      <c r="J237" s="8">
        <f>COUNTIF($D$2:D237,D237)</f>
        <v>23</v>
      </c>
      <c r="K237" s="8">
        <f t="shared" si="11"/>
        <v>0</v>
      </c>
      <c r="N237"/>
    </row>
    <row r="238" spans="1:14" ht="14.5" x14ac:dyDescent="0.35">
      <c r="A238" s="8">
        <v>237</v>
      </c>
      <c r="B238" s="13" t="s">
        <v>1065</v>
      </c>
      <c r="C238" s="14" t="s">
        <v>360</v>
      </c>
      <c r="D238" s="15" t="s">
        <v>69</v>
      </c>
      <c r="E238" s="8" t="s">
        <v>1066</v>
      </c>
      <c r="F238" s="8" t="s">
        <v>1067</v>
      </c>
      <c r="G238" s="8" t="s">
        <v>1068</v>
      </c>
      <c r="H238" s="8" t="s">
        <v>769</v>
      </c>
      <c r="I238" s="16" t="s">
        <v>1069</v>
      </c>
      <c r="J238" s="8">
        <f>COUNTIF($D$2:D238,D238)</f>
        <v>5</v>
      </c>
      <c r="K238" s="8">
        <f t="shared" si="11"/>
        <v>0</v>
      </c>
      <c r="N238"/>
    </row>
    <row r="239" spans="1:14" ht="14.5" x14ac:dyDescent="0.35">
      <c r="A239" s="8">
        <v>238</v>
      </c>
      <c r="B239" s="17" t="s">
        <v>1070</v>
      </c>
      <c r="C239" s="18" t="s">
        <v>360</v>
      </c>
      <c r="D239" s="19" t="s">
        <v>69</v>
      </c>
      <c r="E239" s="8" t="s">
        <v>1071</v>
      </c>
      <c r="F239" s="8" t="s">
        <v>1026</v>
      </c>
      <c r="G239" s="8" t="s">
        <v>1072</v>
      </c>
      <c r="H239" s="8" t="s">
        <v>1063</v>
      </c>
      <c r="I239" s="20" t="s">
        <v>1069</v>
      </c>
      <c r="J239" s="8">
        <f>COUNTIF($D$2:D239,D239)</f>
        <v>6</v>
      </c>
      <c r="K239" s="8">
        <f t="shared" si="11"/>
        <v>0</v>
      </c>
      <c r="N239"/>
    </row>
    <row r="240" spans="1:14" ht="14.5" x14ac:dyDescent="0.35">
      <c r="A240" s="8">
        <v>239</v>
      </c>
      <c r="B240" s="13" t="s">
        <v>1073</v>
      </c>
      <c r="C240" s="14" t="s">
        <v>30</v>
      </c>
      <c r="D240" s="15" t="s">
        <v>223</v>
      </c>
      <c r="E240" s="8" t="s">
        <v>1074</v>
      </c>
      <c r="F240" s="8" t="s">
        <v>1075</v>
      </c>
      <c r="G240" s="8" t="s">
        <v>1076</v>
      </c>
      <c r="H240" s="8" t="s">
        <v>1077</v>
      </c>
      <c r="I240" s="16" t="s">
        <v>1078</v>
      </c>
      <c r="J240" s="8">
        <f>COUNTIF($D$2:D240,D240)</f>
        <v>15</v>
      </c>
      <c r="K240" s="8">
        <f t="shared" si="11"/>
        <v>0</v>
      </c>
      <c r="N240"/>
    </row>
    <row r="241" spans="1:14" ht="14.5" x14ac:dyDescent="0.35">
      <c r="A241" s="8">
        <v>240</v>
      </c>
      <c r="B241" s="13" t="s">
        <v>1079</v>
      </c>
      <c r="C241" s="14" t="s">
        <v>360</v>
      </c>
      <c r="D241" s="15" t="s">
        <v>23</v>
      </c>
      <c r="E241" s="8" t="s">
        <v>1080</v>
      </c>
      <c r="F241" s="8" t="s">
        <v>1081</v>
      </c>
      <c r="G241" s="8" t="s">
        <v>1082</v>
      </c>
      <c r="H241" s="8" t="s">
        <v>849</v>
      </c>
      <c r="I241" s="16" t="s">
        <v>1083</v>
      </c>
      <c r="J241" s="8">
        <f>COUNTIF($D$2:D241,D241)</f>
        <v>24</v>
      </c>
      <c r="K241" s="8">
        <f t="shared" si="11"/>
        <v>0</v>
      </c>
      <c r="N241"/>
    </row>
    <row r="242" spans="1:14" ht="14.5" x14ac:dyDescent="0.35">
      <c r="A242" s="8">
        <v>241</v>
      </c>
      <c r="B242" s="13" t="s">
        <v>1084</v>
      </c>
      <c r="C242" s="14" t="s">
        <v>10</v>
      </c>
      <c r="D242" s="15" t="s">
        <v>11</v>
      </c>
      <c r="E242" s="8" t="s">
        <v>11</v>
      </c>
      <c r="F242" s="8" t="s">
        <v>1031</v>
      </c>
      <c r="G242" s="8" t="s">
        <v>1085</v>
      </c>
      <c r="H242" s="8" t="s">
        <v>1086</v>
      </c>
      <c r="I242" s="16" t="s">
        <v>1087</v>
      </c>
      <c r="J242" s="8">
        <f>COUNTIF($D$2:D242,D242)</f>
        <v>14</v>
      </c>
      <c r="K242" s="8">
        <f t="shared" si="11"/>
        <v>0</v>
      </c>
      <c r="N242"/>
    </row>
    <row r="243" spans="1:14" ht="14.5" x14ac:dyDescent="0.35">
      <c r="A243" s="8">
        <v>242</v>
      </c>
      <c r="B243" s="13" t="s">
        <v>1088</v>
      </c>
      <c r="C243" s="14" t="s">
        <v>10</v>
      </c>
      <c r="D243" s="15" t="s">
        <v>156</v>
      </c>
      <c r="E243" s="8" t="s">
        <v>1089</v>
      </c>
      <c r="F243" s="8" t="s">
        <v>687</v>
      </c>
      <c r="G243" s="8" t="s">
        <v>1090</v>
      </c>
      <c r="H243" s="8" t="s">
        <v>711</v>
      </c>
      <c r="I243" s="16" t="s">
        <v>1091</v>
      </c>
      <c r="J243" s="8">
        <f>COUNTIF($D$2:D243,D243)</f>
        <v>12</v>
      </c>
      <c r="K243" s="8">
        <f t="shared" si="11"/>
        <v>0</v>
      </c>
      <c r="N243"/>
    </row>
    <row r="244" spans="1:14" ht="14.5" x14ac:dyDescent="0.35">
      <c r="A244" s="8">
        <v>243</v>
      </c>
      <c r="B244" s="13" t="s">
        <v>1092</v>
      </c>
      <c r="C244" s="14" t="s">
        <v>582</v>
      </c>
      <c r="D244" s="15" t="s">
        <v>223</v>
      </c>
      <c r="E244" s="8" t="s">
        <v>1093</v>
      </c>
      <c r="F244" s="8" t="s">
        <v>1094</v>
      </c>
      <c r="G244" s="8" t="s">
        <v>1095</v>
      </c>
      <c r="H244" s="8" t="s">
        <v>1096</v>
      </c>
      <c r="I244" s="16" t="s">
        <v>1097</v>
      </c>
      <c r="J244" s="8">
        <f>COUNTIF($D$2:D244,D244)</f>
        <v>16</v>
      </c>
      <c r="K244" s="8">
        <f t="shared" si="11"/>
        <v>0</v>
      </c>
      <c r="N244"/>
    </row>
    <row r="245" spans="1:14" ht="14.5" x14ac:dyDescent="0.35">
      <c r="A245" s="8">
        <v>244</v>
      </c>
      <c r="B245" s="13" t="s">
        <v>1098</v>
      </c>
      <c r="C245" s="14" t="s">
        <v>10</v>
      </c>
      <c r="D245" s="15" t="s">
        <v>119</v>
      </c>
      <c r="E245" s="8" t="s">
        <v>1099</v>
      </c>
      <c r="F245" s="8" t="s">
        <v>903</v>
      </c>
      <c r="G245" s="8" t="s">
        <v>1100</v>
      </c>
      <c r="H245" s="8" t="s">
        <v>642</v>
      </c>
      <c r="I245" s="16" t="s">
        <v>1101</v>
      </c>
      <c r="J245" s="8">
        <f>COUNTIF($D$2:D245,D245)</f>
        <v>4</v>
      </c>
      <c r="K245" s="8">
        <f t="shared" si="11"/>
        <v>0</v>
      </c>
      <c r="N245"/>
    </row>
    <row r="246" spans="1:14" ht="14.5" x14ac:dyDescent="0.35">
      <c r="A246" s="8">
        <v>245</v>
      </c>
      <c r="B246" s="13" t="s">
        <v>1102</v>
      </c>
      <c r="C246" s="14" t="s">
        <v>827</v>
      </c>
      <c r="D246" s="15" t="s">
        <v>156</v>
      </c>
      <c r="E246" s="8" t="s">
        <v>1103</v>
      </c>
      <c r="F246" s="8" t="s">
        <v>1104</v>
      </c>
      <c r="G246" s="8" t="s">
        <v>1105</v>
      </c>
      <c r="H246" s="8" t="s">
        <v>480</v>
      </c>
      <c r="I246" s="16" t="s">
        <v>1106</v>
      </c>
      <c r="J246" s="8">
        <f>COUNTIF($D$2:D246,D246)</f>
        <v>13</v>
      </c>
      <c r="K246" s="8">
        <f t="shared" si="11"/>
        <v>0</v>
      </c>
      <c r="N246"/>
    </row>
    <row r="247" spans="1:14" ht="14.5" x14ac:dyDescent="0.35">
      <c r="A247" s="8">
        <v>246</v>
      </c>
      <c r="B247" s="13" t="s">
        <v>1107</v>
      </c>
      <c r="C247" s="14" t="s">
        <v>126</v>
      </c>
      <c r="D247" s="15" t="s">
        <v>549</v>
      </c>
      <c r="E247" s="8" t="s">
        <v>1108</v>
      </c>
      <c r="F247" s="8" t="s">
        <v>1109</v>
      </c>
      <c r="G247" s="8" t="s">
        <v>1082</v>
      </c>
      <c r="H247" s="8" t="s">
        <v>1110</v>
      </c>
      <c r="I247" s="16" t="s">
        <v>1111</v>
      </c>
      <c r="J247" s="8">
        <f>COUNTIF($D$2:D247,D247)</f>
        <v>10</v>
      </c>
      <c r="K247" s="8">
        <f t="shared" si="11"/>
        <v>0</v>
      </c>
      <c r="N247"/>
    </row>
    <row r="248" spans="1:14" ht="14.5" x14ac:dyDescent="0.35">
      <c r="A248" s="8">
        <v>247</v>
      </c>
      <c r="B248" s="13" t="s">
        <v>1112</v>
      </c>
      <c r="C248" s="14" t="s">
        <v>10</v>
      </c>
      <c r="D248" s="15" t="s">
        <v>107</v>
      </c>
      <c r="E248" s="8" t="s">
        <v>1113</v>
      </c>
      <c r="F248" s="8" t="s">
        <v>1114</v>
      </c>
      <c r="G248" s="8" t="s">
        <v>1115</v>
      </c>
      <c r="H248" s="8" t="s">
        <v>849</v>
      </c>
      <c r="I248" s="16" t="s">
        <v>1116</v>
      </c>
      <c r="J248" s="8">
        <f>COUNTIF($D$2:D248,D248)</f>
        <v>7</v>
      </c>
      <c r="K248" s="8">
        <f t="shared" si="11"/>
        <v>0</v>
      </c>
      <c r="N248"/>
    </row>
    <row r="249" spans="1:14" ht="14.5" x14ac:dyDescent="0.35">
      <c r="A249" s="8">
        <v>248</v>
      </c>
      <c r="B249" s="13" t="s">
        <v>1117</v>
      </c>
      <c r="C249" s="14" t="s">
        <v>126</v>
      </c>
      <c r="D249" s="15" t="s">
        <v>82</v>
      </c>
      <c r="E249" s="8" t="s">
        <v>1118</v>
      </c>
      <c r="F249" s="8" t="s">
        <v>1119</v>
      </c>
      <c r="G249" s="8" t="s">
        <v>1120</v>
      </c>
      <c r="H249" s="8" t="s">
        <v>1121</v>
      </c>
      <c r="I249" s="16" t="s">
        <v>1122</v>
      </c>
      <c r="J249" s="8">
        <f>COUNTIF($D$2:D249,D249)</f>
        <v>10</v>
      </c>
      <c r="K249" s="8">
        <f t="shared" si="11"/>
        <v>0</v>
      </c>
      <c r="N249"/>
    </row>
    <row r="250" spans="1:14" ht="14.5" x14ac:dyDescent="0.35">
      <c r="A250" s="8">
        <v>249</v>
      </c>
      <c r="B250" s="13" t="s">
        <v>1123</v>
      </c>
      <c r="C250" s="14" t="s">
        <v>222</v>
      </c>
      <c r="D250" s="15" t="s">
        <v>11</v>
      </c>
      <c r="E250" s="8" t="s">
        <v>11</v>
      </c>
      <c r="F250" s="8" t="s">
        <v>1124</v>
      </c>
      <c r="G250" s="8" t="s">
        <v>1125</v>
      </c>
      <c r="H250" s="8" t="s">
        <v>1033</v>
      </c>
      <c r="I250" s="16" t="s">
        <v>1126</v>
      </c>
      <c r="J250" s="8">
        <f>COUNTIF($D$2:D250,D250)</f>
        <v>15</v>
      </c>
      <c r="K250" s="8">
        <f t="shared" si="11"/>
        <v>0</v>
      </c>
      <c r="N250"/>
    </row>
    <row r="251" spans="1:14" ht="14.5" x14ac:dyDescent="0.35">
      <c r="A251" s="8">
        <v>250</v>
      </c>
      <c r="B251" s="13" t="s">
        <v>1127</v>
      </c>
      <c r="C251" s="14" t="s">
        <v>126</v>
      </c>
      <c r="D251" s="15" t="s">
        <v>11</v>
      </c>
      <c r="E251" s="8" t="s">
        <v>11</v>
      </c>
      <c r="F251" s="8" t="s">
        <v>1008</v>
      </c>
      <c r="G251" s="8" t="s">
        <v>1128</v>
      </c>
      <c r="H251" s="8" t="s">
        <v>1129</v>
      </c>
      <c r="I251" s="16" t="s">
        <v>1126</v>
      </c>
      <c r="J251" s="8">
        <f>COUNTIF($D$2:D251,D251)</f>
        <v>16</v>
      </c>
      <c r="K251" s="8">
        <f t="shared" si="11"/>
        <v>0</v>
      </c>
      <c r="N251"/>
    </row>
    <row r="252" spans="1:14" ht="14.5" x14ac:dyDescent="0.35">
      <c r="A252" s="8">
        <v>251</v>
      </c>
      <c r="B252" s="13" t="s">
        <v>1130</v>
      </c>
      <c r="C252" s="14" t="s">
        <v>10</v>
      </c>
      <c r="D252" s="15" t="s">
        <v>872</v>
      </c>
      <c r="E252" s="8" t="s">
        <v>1131</v>
      </c>
      <c r="F252" s="8" t="s">
        <v>996</v>
      </c>
      <c r="G252" s="8" t="s">
        <v>1132</v>
      </c>
      <c r="H252" s="8" t="s">
        <v>1133</v>
      </c>
      <c r="I252" s="16" t="s">
        <v>1134</v>
      </c>
      <c r="J252" s="8">
        <f>COUNTIF($D$2:D252,D252)</f>
        <v>2</v>
      </c>
      <c r="K252" s="8">
        <f t="shared" si="11"/>
        <v>251</v>
      </c>
      <c r="N252"/>
    </row>
    <row r="253" spans="1:14" ht="14.5" x14ac:dyDescent="0.35">
      <c r="A253" s="8">
        <v>252</v>
      </c>
      <c r="B253" s="13" t="s">
        <v>1135</v>
      </c>
      <c r="C253" s="14" t="s">
        <v>126</v>
      </c>
      <c r="D253" s="15" t="s">
        <v>336</v>
      </c>
      <c r="E253" s="8" t="s">
        <v>1136</v>
      </c>
      <c r="F253" s="8" t="s">
        <v>1137</v>
      </c>
      <c r="G253" s="8" t="s">
        <v>1138</v>
      </c>
      <c r="H253" s="8" t="s">
        <v>1139</v>
      </c>
      <c r="I253" s="16" t="s">
        <v>1140</v>
      </c>
      <c r="J253" s="8">
        <f>COUNTIF($D$2:D253,D253)</f>
        <v>5</v>
      </c>
      <c r="K253" s="8">
        <f t="shared" si="11"/>
        <v>0</v>
      </c>
      <c r="N253"/>
    </row>
    <row r="254" spans="1:14" ht="14.5" x14ac:dyDescent="0.35">
      <c r="A254" s="8">
        <v>253</v>
      </c>
      <c r="B254" s="13" t="s">
        <v>1141</v>
      </c>
      <c r="C254" s="14" t="s">
        <v>360</v>
      </c>
      <c r="D254" s="15" t="s">
        <v>69</v>
      </c>
      <c r="E254" s="8" t="s">
        <v>1142</v>
      </c>
      <c r="F254" s="8" t="s">
        <v>1143</v>
      </c>
      <c r="G254" s="8" t="s">
        <v>1144</v>
      </c>
      <c r="H254" s="8" t="s">
        <v>1145</v>
      </c>
      <c r="I254" s="16" t="s">
        <v>1146</v>
      </c>
      <c r="J254" s="8">
        <f>COUNTIF($D$2:D254,D254)</f>
        <v>7</v>
      </c>
      <c r="K254" s="8">
        <f t="shared" si="11"/>
        <v>0</v>
      </c>
      <c r="N254"/>
    </row>
    <row r="255" spans="1:14" ht="14.5" x14ac:dyDescent="0.35">
      <c r="A255" s="8">
        <v>254</v>
      </c>
      <c r="B255" s="13" t="s">
        <v>1147</v>
      </c>
      <c r="C255" s="14" t="s">
        <v>126</v>
      </c>
      <c r="D255" s="15" t="s">
        <v>246</v>
      </c>
      <c r="E255" s="8" t="s">
        <v>1148</v>
      </c>
      <c r="F255" s="8" t="s">
        <v>1149</v>
      </c>
      <c r="G255" s="8" t="s">
        <v>1150</v>
      </c>
      <c r="H255" s="8" t="s">
        <v>1151</v>
      </c>
      <c r="I255" s="16" t="s">
        <v>1152</v>
      </c>
      <c r="J255" s="8">
        <f>COUNTIF($D$2:D255,D255)</f>
        <v>4</v>
      </c>
      <c r="K255" s="8">
        <f t="shared" si="11"/>
        <v>0</v>
      </c>
      <c r="N255"/>
    </row>
    <row r="256" spans="1:14" ht="14.5" x14ac:dyDescent="0.35">
      <c r="A256" s="8">
        <v>255</v>
      </c>
      <c r="B256" s="13" t="s">
        <v>1153</v>
      </c>
      <c r="C256" s="14" t="s">
        <v>10</v>
      </c>
      <c r="D256" s="15" t="s">
        <v>82</v>
      </c>
      <c r="E256" s="8" t="s">
        <v>1154</v>
      </c>
      <c r="F256" s="8" t="s">
        <v>1104</v>
      </c>
      <c r="G256" s="8" t="s">
        <v>1155</v>
      </c>
      <c r="H256" s="8" t="s">
        <v>1156</v>
      </c>
      <c r="I256" s="16" t="s">
        <v>1157</v>
      </c>
      <c r="J256" s="8">
        <f>COUNTIF($D$2:D256,D256)</f>
        <v>11</v>
      </c>
      <c r="K256" s="8">
        <f t="shared" si="11"/>
        <v>0</v>
      </c>
      <c r="N256"/>
    </row>
    <row r="257" spans="1:14" ht="14.5" x14ac:dyDescent="0.35">
      <c r="A257" s="8">
        <v>256</v>
      </c>
      <c r="B257" s="13" t="s">
        <v>1158</v>
      </c>
      <c r="C257" s="14" t="s">
        <v>360</v>
      </c>
      <c r="D257" s="15" t="s">
        <v>336</v>
      </c>
      <c r="E257" s="8" t="s">
        <v>1159</v>
      </c>
      <c r="F257" s="8" t="s">
        <v>1160</v>
      </c>
      <c r="G257" s="8" t="s">
        <v>1161</v>
      </c>
      <c r="H257" s="8" t="s">
        <v>1162</v>
      </c>
      <c r="I257" s="16" t="s">
        <v>1163</v>
      </c>
      <c r="J257" s="8">
        <f>COUNTIF($D$2:D257,D257)</f>
        <v>6</v>
      </c>
      <c r="K257" s="8">
        <f t="shared" si="11"/>
        <v>0</v>
      </c>
      <c r="N257"/>
    </row>
    <row r="258" spans="1:14" ht="14.5" x14ac:dyDescent="0.35">
      <c r="A258" s="8">
        <v>257</v>
      </c>
      <c r="B258" s="13" t="s">
        <v>1164</v>
      </c>
      <c r="C258" s="14" t="s">
        <v>360</v>
      </c>
      <c r="D258" s="15" t="s">
        <v>11</v>
      </c>
      <c r="E258" s="8" t="s">
        <v>11</v>
      </c>
      <c r="F258" s="8" t="s">
        <v>1165</v>
      </c>
      <c r="G258" s="8" t="s">
        <v>1166</v>
      </c>
      <c r="H258" s="8" t="s">
        <v>556</v>
      </c>
      <c r="I258" s="16" t="s">
        <v>1167</v>
      </c>
      <c r="J258" s="8">
        <f>COUNTIF($D$2:D258,D258)</f>
        <v>17</v>
      </c>
      <c r="K258" s="8">
        <f t="shared" si="11"/>
        <v>0</v>
      </c>
      <c r="N258"/>
    </row>
    <row r="259" spans="1:14" ht="14.5" x14ac:dyDescent="0.35">
      <c r="A259" s="8">
        <v>258</v>
      </c>
      <c r="B259" s="13" t="s">
        <v>1168</v>
      </c>
      <c r="C259" s="14" t="s">
        <v>126</v>
      </c>
      <c r="D259" s="15" t="s">
        <v>1169</v>
      </c>
      <c r="E259" s="8" t="s">
        <v>1170</v>
      </c>
      <c r="F259" s="8" t="s">
        <v>1171</v>
      </c>
      <c r="G259" s="8" t="s">
        <v>1172</v>
      </c>
      <c r="H259" s="8" t="s">
        <v>1173</v>
      </c>
      <c r="I259" s="16" t="s">
        <v>1174</v>
      </c>
      <c r="J259" s="8">
        <f>COUNTIF($D$2:D259,D259)</f>
        <v>1</v>
      </c>
      <c r="K259" s="8">
        <f t="shared" ref="K259:K322" si="12">IF(J259&lt;4,A259,0)</f>
        <v>258</v>
      </c>
      <c r="N259"/>
    </row>
    <row r="260" spans="1:14" ht="14.5" x14ac:dyDescent="0.35">
      <c r="A260" s="8">
        <v>259</v>
      </c>
      <c r="B260" s="13" t="s">
        <v>1175</v>
      </c>
      <c r="C260" s="14" t="s">
        <v>10</v>
      </c>
      <c r="D260" s="15" t="s">
        <v>794</v>
      </c>
      <c r="E260" s="8" t="s">
        <v>1176</v>
      </c>
      <c r="F260" s="8" t="s">
        <v>1177</v>
      </c>
      <c r="G260" s="8" t="s">
        <v>1048</v>
      </c>
      <c r="H260" s="8" t="s">
        <v>1178</v>
      </c>
      <c r="I260" s="16" t="s">
        <v>1179</v>
      </c>
      <c r="J260" s="8">
        <f>COUNTIF($D$2:D260,D260)</f>
        <v>2</v>
      </c>
      <c r="K260" s="8">
        <f t="shared" si="12"/>
        <v>259</v>
      </c>
      <c r="N260"/>
    </row>
    <row r="261" spans="1:14" ht="14.5" x14ac:dyDescent="0.35">
      <c r="A261" s="8">
        <v>260</v>
      </c>
      <c r="B261" s="13" t="s">
        <v>1180</v>
      </c>
      <c r="C261" s="14" t="s">
        <v>126</v>
      </c>
      <c r="D261" s="15" t="s">
        <v>246</v>
      </c>
      <c r="E261" s="8" t="s">
        <v>1181</v>
      </c>
      <c r="F261" s="8" t="s">
        <v>1182</v>
      </c>
      <c r="G261" s="8" t="s">
        <v>1183</v>
      </c>
      <c r="H261" s="8" t="s">
        <v>1184</v>
      </c>
      <c r="I261" s="16" t="s">
        <v>1185</v>
      </c>
      <c r="J261" s="8">
        <f>COUNTIF($D$2:D261,D261)</f>
        <v>5</v>
      </c>
      <c r="K261" s="8">
        <f t="shared" si="12"/>
        <v>0</v>
      </c>
      <c r="N261"/>
    </row>
    <row r="262" spans="1:14" ht="14.5" x14ac:dyDescent="0.35">
      <c r="A262" s="8">
        <v>261</v>
      </c>
      <c r="B262" s="13" t="s">
        <v>1186</v>
      </c>
      <c r="C262" s="14" t="s">
        <v>10</v>
      </c>
      <c r="D262" s="15" t="s">
        <v>11</v>
      </c>
      <c r="E262" s="8" t="s">
        <v>11</v>
      </c>
      <c r="F262" s="8" t="s">
        <v>1187</v>
      </c>
      <c r="G262" s="8" t="s">
        <v>1188</v>
      </c>
      <c r="H262" s="8" t="s">
        <v>1189</v>
      </c>
      <c r="I262" s="16" t="s">
        <v>1190</v>
      </c>
      <c r="J262" s="8">
        <f>COUNTIF($D$2:D262,D262)</f>
        <v>18</v>
      </c>
      <c r="K262" s="8">
        <f t="shared" si="12"/>
        <v>0</v>
      </c>
      <c r="N262"/>
    </row>
    <row r="263" spans="1:14" ht="14.5" x14ac:dyDescent="0.35">
      <c r="A263" s="8">
        <v>262</v>
      </c>
      <c r="B263" s="13" t="s">
        <v>1191</v>
      </c>
      <c r="C263" s="14" t="s">
        <v>10</v>
      </c>
      <c r="D263" s="15" t="s">
        <v>156</v>
      </c>
      <c r="E263" s="8" t="s">
        <v>1192</v>
      </c>
      <c r="F263" s="8" t="s">
        <v>1193</v>
      </c>
      <c r="G263" s="8" t="s">
        <v>1155</v>
      </c>
      <c r="H263" s="8" t="s">
        <v>1194</v>
      </c>
      <c r="I263" s="16" t="s">
        <v>1195</v>
      </c>
      <c r="J263" s="8">
        <f>COUNTIF($D$2:D263,D263)</f>
        <v>14</v>
      </c>
      <c r="K263" s="8">
        <f t="shared" si="12"/>
        <v>0</v>
      </c>
      <c r="N263"/>
    </row>
    <row r="264" spans="1:14" ht="14.5" x14ac:dyDescent="0.35">
      <c r="A264" s="8">
        <v>263</v>
      </c>
      <c r="B264" s="13" t="s">
        <v>1196</v>
      </c>
      <c r="C264" s="14" t="s">
        <v>360</v>
      </c>
      <c r="D264" s="15" t="s">
        <v>56</v>
      </c>
      <c r="E264" s="8" t="s">
        <v>1197</v>
      </c>
      <c r="F264" s="8" t="s">
        <v>1198</v>
      </c>
      <c r="G264" s="8" t="s">
        <v>1199</v>
      </c>
      <c r="H264" s="8" t="s">
        <v>1194</v>
      </c>
      <c r="I264" s="16" t="s">
        <v>1200</v>
      </c>
      <c r="J264" s="8">
        <f>COUNTIF($D$2:D264,D264)</f>
        <v>7</v>
      </c>
      <c r="K264" s="8">
        <f t="shared" si="12"/>
        <v>0</v>
      </c>
      <c r="N264"/>
    </row>
    <row r="265" spans="1:14" ht="14.5" x14ac:dyDescent="0.35">
      <c r="A265" s="8">
        <v>264</v>
      </c>
      <c r="B265" s="13" t="s">
        <v>1201</v>
      </c>
      <c r="C265" s="14" t="s">
        <v>222</v>
      </c>
      <c r="D265" s="15" t="s">
        <v>267</v>
      </c>
      <c r="E265" s="8" t="s">
        <v>11</v>
      </c>
      <c r="F265" s="8" t="s">
        <v>1202</v>
      </c>
      <c r="G265" s="8" t="s">
        <v>1203</v>
      </c>
      <c r="H265" s="8" t="s">
        <v>1204</v>
      </c>
      <c r="I265" s="16" t="s">
        <v>1205</v>
      </c>
      <c r="J265" s="8">
        <f>COUNTIF($D$2:D265,D265)</f>
        <v>7</v>
      </c>
      <c r="K265" s="8">
        <f t="shared" si="12"/>
        <v>0</v>
      </c>
      <c r="N265"/>
    </row>
    <row r="266" spans="1:14" ht="14.5" x14ac:dyDescent="0.35">
      <c r="A266" s="8">
        <v>265</v>
      </c>
      <c r="B266" s="13" t="s">
        <v>1206</v>
      </c>
      <c r="C266" s="14" t="s">
        <v>10</v>
      </c>
      <c r="D266" s="15" t="s">
        <v>11</v>
      </c>
      <c r="E266" s="8" t="s">
        <v>11</v>
      </c>
      <c r="F266" s="8" t="s">
        <v>1207</v>
      </c>
      <c r="G266" s="8" t="s">
        <v>1208</v>
      </c>
      <c r="H266" s="8" t="s">
        <v>1209</v>
      </c>
      <c r="I266" s="16" t="s">
        <v>1210</v>
      </c>
      <c r="J266" s="8">
        <f>COUNTIF($D$2:D266,D266)</f>
        <v>19</v>
      </c>
      <c r="K266" s="8">
        <f t="shared" si="12"/>
        <v>0</v>
      </c>
      <c r="N266"/>
    </row>
    <row r="267" spans="1:14" ht="14.5" x14ac:dyDescent="0.35">
      <c r="A267" s="8">
        <v>266</v>
      </c>
      <c r="B267" s="13" t="s">
        <v>1211</v>
      </c>
      <c r="C267" s="14" t="s">
        <v>126</v>
      </c>
      <c r="D267" s="15" t="s">
        <v>11</v>
      </c>
      <c r="E267" s="8" t="s">
        <v>11</v>
      </c>
      <c r="F267" s="8" t="s">
        <v>1081</v>
      </c>
      <c r="G267" s="8" t="s">
        <v>1212</v>
      </c>
      <c r="H267" s="8" t="s">
        <v>1178</v>
      </c>
      <c r="I267" s="16" t="s">
        <v>1213</v>
      </c>
      <c r="J267" s="8">
        <f>COUNTIF($D$2:D267,D267)</f>
        <v>20</v>
      </c>
      <c r="K267" s="8">
        <f t="shared" si="12"/>
        <v>0</v>
      </c>
      <c r="N267"/>
    </row>
    <row r="268" spans="1:14" ht="14.5" x14ac:dyDescent="0.35">
      <c r="A268" s="8">
        <v>267</v>
      </c>
      <c r="B268" s="13" t="s">
        <v>1214</v>
      </c>
      <c r="C268" s="14" t="s">
        <v>126</v>
      </c>
      <c r="D268" s="15" t="s">
        <v>156</v>
      </c>
      <c r="E268" s="8" t="s">
        <v>1215</v>
      </c>
      <c r="F268" s="8" t="s">
        <v>1216</v>
      </c>
      <c r="G268" s="8" t="s">
        <v>1217</v>
      </c>
      <c r="H268" s="8" t="s">
        <v>1218</v>
      </c>
      <c r="I268" s="16" t="s">
        <v>1219</v>
      </c>
      <c r="J268" s="8">
        <f>COUNTIF($D$2:D268,D268)</f>
        <v>15</v>
      </c>
      <c r="K268" s="8">
        <f t="shared" si="12"/>
        <v>0</v>
      </c>
      <c r="N268"/>
    </row>
    <row r="269" spans="1:14" ht="14.5" x14ac:dyDescent="0.35">
      <c r="A269" s="8">
        <v>268</v>
      </c>
      <c r="B269" s="13" t="s">
        <v>1220</v>
      </c>
      <c r="C269" s="14" t="s">
        <v>126</v>
      </c>
      <c r="D269" s="15" t="s">
        <v>56</v>
      </c>
      <c r="E269" s="8" t="s">
        <v>1221</v>
      </c>
      <c r="F269" s="8" t="s">
        <v>1222</v>
      </c>
      <c r="G269" s="8" t="s">
        <v>1203</v>
      </c>
      <c r="H269" s="8" t="s">
        <v>1223</v>
      </c>
      <c r="I269" s="16" t="s">
        <v>1224</v>
      </c>
      <c r="J269" s="8">
        <f>COUNTIF($D$2:D269,D269)</f>
        <v>8</v>
      </c>
      <c r="K269" s="8">
        <f t="shared" si="12"/>
        <v>0</v>
      </c>
      <c r="N269"/>
    </row>
    <row r="270" spans="1:14" ht="14.5" x14ac:dyDescent="0.35">
      <c r="A270" s="8">
        <v>269</v>
      </c>
      <c r="B270" s="13" t="s">
        <v>1225</v>
      </c>
      <c r="C270" s="14" t="s">
        <v>126</v>
      </c>
      <c r="D270" s="15" t="s">
        <v>549</v>
      </c>
      <c r="E270" s="8" t="s">
        <v>1226</v>
      </c>
      <c r="F270" s="8" t="s">
        <v>1081</v>
      </c>
      <c r="G270" s="8" t="s">
        <v>1227</v>
      </c>
      <c r="H270" s="8" t="s">
        <v>1194</v>
      </c>
      <c r="I270" s="16" t="s">
        <v>1228</v>
      </c>
      <c r="J270" s="8">
        <f>COUNTIF($D$2:D270,D270)</f>
        <v>11</v>
      </c>
      <c r="K270" s="8">
        <f t="shared" si="12"/>
        <v>0</v>
      </c>
      <c r="N270"/>
    </row>
    <row r="271" spans="1:14" ht="14.5" x14ac:dyDescent="0.35">
      <c r="A271" s="8">
        <v>270</v>
      </c>
      <c r="B271" s="13" t="s">
        <v>1229</v>
      </c>
      <c r="C271" s="14" t="s">
        <v>360</v>
      </c>
      <c r="D271" s="15" t="s">
        <v>549</v>
      </c>
      <c r="E271" s="8" t="s">
        <v>1230</v>
      </c>
      <c r="F271" s="8" t="s">
        <v>1202</v>
      </c>
      <c r="G271" s="8" t="s">
        <v>1231</v>
      </c>
      <c r="H271" s="8" t="s">
        <v>1232</v>
      </c>
      <c r="I271" s="16" t="s">
        <v>1233</v>
      </c>
      <c r="J271" s="8">
        <f>COUNTIF($D$2:D271,D271)</f>
        <v>12</v>
      </c>
      <c r="K271" s="8">
        <f t="shared" si="12"/>
        <v>0</v>
      </c>
      <c r="N271"/>
    </row>
    <row r="272" spans="1:14" ht="14.5" x14ac:dyDescent="0.35">
      <c r="A272" s="8">
        <v>271</v>
      </c>
      <c r="B272" s="13" t="s">
        <v>1234</v>
      </c>
      <c r="C272" s="14" t="s">
        <v>10</v>
      </c>
      <c r="D272" s="15" t="s">
        <v>267</v>
      </c>
      <c r="E272" s="8" t="s">
        <v>1235</v>
      </c>
      <c r="F272" s="8" t="s">
        <v>1236</v>
      </c>
      <c r="G272" s="8" t="s">
        <v>1237</v>
      </c>
      <c r="H272" s="8" t="s">
        <v>1238</v>
      </c>
      <c r="I272" s="16" t="s">
        <v>1233</v>
      </c>
      <c r="J272" s="8">
        <f>COUNTIF($D$2:D272,D272)</f>
        <v>8</v>
      </c>
      <c r="K272" s="8">
        <f t="shared" si="12"/>
        <v>0</v>
      </c>
      <c r="N272"/>
    </row>
    <row r="273" spans="1:14" ht="14.5" x14ac:dyDescent="0.35">
      <c r="A273" s="8">
        <v>272</v>
      </c>
      <c r="B273" s="13" t="s">
        <v>1239</v>
      </c>
      <c r="C273" s="14" t="s">
        <v>126</v>
      </c>
      <c r="D273" s="15" t="s">
        <v>1240</v>
      </c>
      <c r="E273" s="8" t="s">
        <v>1241</v>
      </c>
      <c r="F273" s="8" t="s">
        <v>1242</v>
      </c>
      <c r="G273" s="8" t="s">
        <v>1243</v>
      </c>
      <c r="H273" s="8" t="s">
        <v>1151</v>
      </c>
      <c r="I273" s="16" t="s">
        <v>1244</v>
      </c>
      <c r="J273" s="8">
        <f>COUNTIF($D$2:D273,D273)</f>
        <v>1</v>
      </c>
      <c r="K273" s="8">
        <f t="shared" si="12"/>
        <v>272</v>
      </c>
      <c r="N273"/>
    </row>
    <row r="274" spans="1:14" ht="14.5" x14ac:dyDescent="0.35">
      <c r="A274" s="8">
        <v>273</v>
      </c>
      <c r="B274" s="13" t="s">
        <v>1245</v>
      </c>
      <c r="C274" s="14" t="s">
        <v>360</v>
      </c>
      <c r="D274" s="15" t="s">
        <v>336</v>
      </c>
      <c r="E274" s="8" t="s">
        <v>1246</v>
      </c>
      <c r="F274" s="8" t="s">
        <v>1247</v>
      </c>
      <c r="G274" s="8" t="s">
        <v>1248</v>
      </c>
      <c r="H274" s="8" t="s">
        <v>1249</v>
      </c>
      <c r="I274" s="16" t="s">
        <v>1250</v>
      </c>
      <c r="J274" s="8">
        <f>COUNTIF($D$2:D274,D274)</f>
        <v>7</v>
      </c>
      <c r="K274" s="8">
        <f t="shared" si="12"/>
        <v>0</v>
      </c>
      <c r="N274"/>
    </row>
    <row r="275" spans="1:14" ht="14.5" x14ac:dyDescent="0.35">
      <c r="A275" s="8">
        <v>274</v>
      </c>
      <c r="B275" s="13" t="s">
        <v>1251</v>
      </c>
      <c r="C275" s="14" t="s">
        <v>360</v>
      </c>
      <c r="D275" s="15" t="s">
        <v>1252</v>
      </c>
      <c r="E275" s="8" t="s">
        <v>1253</v>
      </c>
      <c r="F275" s="8" t="s">
        <v>908</v>
      </c>
      <c r="G275" s="8" t="s">
        <v>1254</v>
      </c>
      <c r="H275" s="8" t="s">
        <v>1033</v>
      </c>
      <c r="I275" s="16" t="s">
        <v>1255</v>
      </c>
      <c r="J275" s="8">
        <f>COUNTIF($D$2:D275,D275)</f>
        <v>1</v>
      </c>
      <c r="K275" s="8">
        <f t="shared" si="12"/>
        <v>274</v>
      </c>
      <c r="N275"/>
    </row>
    <row r="276" spans="1:14" ht="14.5" x14ac:dyDescent="0.35">
      <c r="A276" s="8">
        <v>275</v>
      </c>
      <c r="B276" s="13" t="s">
        <v>1256</v>
      </c>
      <c r="C276" s="14" t="s">
        <v>360</v>
      </c>
      <c r="D276" s="15" t="s">
        <v>156</v>
      </c>
      <c r="E276" s="8" t="s">
        <v>1257</v>
      </c>
      <c r="F276" s="8" t="s">
        <v>1258</v>
      </c>
      <c r="G276" s="8" t="s">
        <v>1259</v>
      </c>
      <c r="H276" s="8" t="s">
        <v>1260</v>
      </c>
      <c r="I276" s="16" t="s">
        <v>1261</v>
      </c>
      <c r="J276" s="8">
        <f>COUNTIF($D$2:D276,D276)</f>
        <v>16</v>
      </c>
      <c r="K276" s="8">
        <f t="shared" si="12"/>
        <v>0</v>
      </c>
      <c r="N276"/>
    </row>
    <row r="277" spans="1:14" ht="14.5" x14ac:dyDescent="0.35">
      <c r="A277" s="8">
        <v>276</v>
      </c>
      <c r="B277" s="13" t="s">
        <v>1262</v>
      </c>
      <c r="C277" s="14" t="s">
        <v>126</v>
      </c>
      <c r="D277" s="15" t="s">
        <v>872</v>
      </c>
      <c r="E277" s="8" t="s">
        <v>1263</v>
      </c>
      <c r="F277" s="8" t="s">
        <v>1264</v>
      </c>
      <c r="G277" s="8" t="s">
        <v>1265</v>
      </c>
      <c r="H277" s="8" t="s">
        <v>1266</v>
      </c>
      <c r="I277" s="16" t="s">
        <v>1267</v>
      </c>
      <c r="J277" s="8">
        <f>COUNTIF($D$2:D277,D277)</f>
        <v>3</v>
      </c>
      <c r="K277" s="8">
        <f t="shared" si="12"/>
        <v>276</v>
      </c>
      <c r="N277"/>
    </row>
    <row r="278" spans="1:14" ht="14.5" x14ac:dyDescent="0.35">
      <c r="A278" s="8">
        <v>277</v>
      </c>
      <c r="B278" s="13" t="s">
        <v>1268</v>
      </c>
      <c r="C278" s="14" t="s">
        <v>360</v>
      </c>
      <c r="D278" s="15" t="s">
        <v>95</v>
      </c>
      <c r="E278" s="8" t="s">
        <v>11</v>
      </c>
      <c r="F278" s="8" t="s">
        <v>1269</v>
      </c>
      <c r="G278" s="8" t="s">
        <v>1270</v>
      </c>
      <c r="H278" s="8" t="s">
        <v>1271</v>
      </c>
      <c r="I278" s="16" t="s">
        <v>1272</v>
      </c>
      <c r="J278" s="8">
        <f>COUNTIF($D$2:D278,D278)</f>
        <v>11</v>
      </c>
      <c r="K278" s="8">
        <f t="shared" si="12"/>
        <v>0</v>
      </c>
      <c r="N278"/>
    </row>
    <row r="279" spans="1:14" ht="14.5" x14ac:dyDescent="0.35">
      <c r="A279" s="8">
        <v>278</v>
      </c>
      <c r="B279" s="13" t="s">
        <v>1273</v>
      </c>
      <c r="C279" s="14" t="s">
        <v>126</v>
      </c>
      <c r="D279" s="15" t="s">
        <v>11</v>
      </c>
      <c r="E279" s="8" t="s">
        <v>11</v>
      </c>
      <c r="F279" s="8" t="s">
        <v>1274</v>
      </c>
      <c r="G279" s="8" t="s">
        <v>1275</v>
      </c>
      <c r="H279" s="8" t="s">
        <v>1276</v>
      </c>
      <c r="I279" s="16" t="s">
        <v>1277</v>
      </c>
      <c r="J279" s="8">
        <f>COUNTIF($D$2:D279,D279)</f>
        <v>21</v>
      </c>
      <c r="K279" s="8">
        <f t="shared" si="12"/>
        <v>0</v>
      </c>
      <c r="N279"/>
    </row>
    <row r="280" spans="1:14" ht="14.5" x14ac:dyDescent="0.35">
      <c r="A280" s="8">
        <v>279</v>
      </c>
      <c r="B280" s="13" t="s">
        <v>1278</v>
      </c>
      <c r="C280" s="14" t="s">
        <v>126</v>
      </c>
      <c r="D280" s="15" t="s">
        <v>11</v>
      </c>
      <c r="E280" s="8" t="s">
        <v>11</v>
      </c>
      <c r="F280" s="8" t="s">
        <v>1279</v>
      </c>
      <c r="G280" s="8" t="s">
        <v>1280</v>
      </c>
      <c r="H280" s="8" t="s">
        <v>1281</v>
      </c>
      <c r="I280" s="16" t="s">
        <v>1282</v>
      </c>
      <c r="J280" s="8">
        <f>COUNTIF($D$2:D280,D280)</f>
        <v>22</v>
      </c>
      <c r="K280" s="8">
        <f t="shared" si="12"/>
        <v>0</v>
      </c>
      <c r="N280"/>
    </row>
    <row r="281" spans="1:14" ht="14.5" x14ac:dyDescent="0.35">
      <c r="A281" s="8">
        <v>280</v>
      </c>
      <c r="B281" s="13" t="s">
        <v>1283</v>
      </c>
      <c r="C281" s="14" t="s">
        <v>30</v>
      </c>
      <c r="D281" s="15" t="s">
        <v>366</v>
      </c>
      <c r="E281" s="8" t="s">
        <v>1284</v>
      </c>
      <c r="F281" s="8" t="s">
        <v>1285</v>
      </c>
      <c r="G281" s="8" t="s">
        <v>1286</v>
      </c>
      <c r="H281" s="8" t="s">
        <v>1287</v>
      </c>
      <c r="I281" s="16" t="s">
        <v>1288</v>
      </c>
      <c r="J281" s="8">
        <f>COUNTIF($D$2:D281,D281)</f>
        <v>8</v>
      </c>
      <c r="K281" s="8">
        <f t="shared" si="12"/>
        <v>0</v>
      </c>
      <c r="N281"/>
    </row>
    <row r="282" spans="1:14" ht="14.5" x14ac:dyDescent="0.35">
      <c r="A282" s="8">
        <v>281</v>
      </c>
      <c r="B282" s="13" t="s">
        <v>1289</v>
      </c>
      <c r="C282" s="14" t="s">
        <v>126</v>
      </c>
      <c r="D282" s="15" t="s">
        <v>11</v>
      </c>
      <c r="E282" s="8" t="s">
        <v>11</v>
      </c>
      <c r="F282" s="8" t="s">
        <v>1202</v>
      </c>
      <c r="G282" s="8" t="s">
        <v>1290</v>
      </c>
      <c r="H282" s="8" t="s">
        <v>1291</v>
      </c>
      <c r="I282" s="16" t="s">
        <v>1292</v>
      </c>
      <c r="J282" s="8">
        <f>COUNTIF($D$2:D282,D282)</f>
        <v>23</v>
      </c>
      <c r="K282" s="8">
        <f t="shared" si="12"/>
        <v>0</v>
      </c>
      <c r="N282"/>
    </row>
    <row r="283" spans="1:14" ht="14.5" x14ac:dyDescent="0.35">
      <c r="A283" s="8">
        <v>282</v>
      </c>
      <c r="B283" s="13" t="s">
        <v>1293</v>
      </c>
      <c r="C283" s="14" t="s">
        <v>827</v>
      </c>
      <c r="D283" s="15" t="s">
        <v>156</v>
      </c>
      <c r="E283" s="8" t="s">
        <v>1294</v>
      </c>
      <c r="F283" s="8" t="s">
        <v>1295</v>
      </c>
      <c r="G283" s="8" t="s">
        <v>1296</v>
      </c>
      <c r="H283" s="8" t="s">
        <v>1297</v>
      </c>
      <c r="I283" s="16" t="s">
        <v>1298</v>
      </c>
      <c r="J283" s="8">
        <f>COUNTIF($D$2:D283,D283)</f>
        <v>17</v>
      </c>
      <c r="K283" s="8">
        <f t="shared" si="12"/>
        <v>0</v>
      </c>
      <c r="N283"/>
    </row>
    <row r="284" spans="1:14" ht="14.5" x14ac:dyDescent="0.35">
      <c r="A284" s="8">
        <v>283</v>
      </c>
      <c r="B284" s="13" t="s">
        <v>1299</v>
      </c>
      <c r="C284" s="14" t="s">
        <v>827</v>
      </c>
      <c r="D284" s="15" t="s">
        <v>549</v>
      </c>
      <c r="E284" s="8" t="s">
        <v>1300</v>
      </c>
      <c r="F284" s="8" t="s">
        <v>1301</v>
      </c>
      <c r="G284" s="8" t="s">
        <v>1302</v>
      </c>
      <c r="H284" s="8" t="s">
        <v>921</v>
      </c>
      <c r="I284" s="16" t="s">
        <v>1303</v>
      </c>
      <c r="J284" s="8">
        <f>COUNTIF($D$2:D284,D284)</f>
        <v>13</v>
      </c>
      <c r="K284" s="8">
        <f t="shared" si="12"/>
        <v>0</v>
      </c>
      <c r="N284"/>
    </row>
    <row r="285" spans="1:14" ht="14.5" x14ac:dyDescent="0.35">
      <c r="A285" s="8">
        <v>284</v>
      </c>
      <c r="B285" s="13" t="s">
        <v>1304</v>
      </c>
      <c r="C285" s="14" t="s">
        <v>929</v>
      </c>
      <c r="D285" s="15" t="s">
        <v>223</v>
      </c>
      <c r="E285" s="8" t="s">
        <v>1305</v>
      </c>
      <c r="F285" s="8" t="s">
        <v>1306</v>
      </c>
      <c r="G285" s="8" t="s">
        <v>1307</v>
      </c>
      <c r="H285" s="8" t="s">
        <v>1129</v>
      </c>
      <c r="I285" s="16" t="s">
        <v>1308</v>
      </c>
      <c r="J285" s="8">
        <f>COUNTIF($D$2:D285,D285)</f>
        <v>17</v>
      </c>
      <c r="K285" s="8">
        <f t="shared" si="12"/>
        <v>0</v>
      </c>
      <c r="N285"/>
    </row>
    <row r="286" spans="1:14" ht="14.5" x14ac:dyDescent="0.35">
      <c r="A286" s="8">
        <v>285</v>
      </c>
      <c r="B286" s="13" t="s">
        <v>1309</v>
      </c>
      <c r="C286" s="14" t="s">
        <v>360</v>
      </c>
      <c r="D286" s="15" t="s">
        <v>353</v>
      </c>
      <c r="E286" s="8" t="s">
        <v>1310</v>
      </c>
      <c r="F286" s="8" t="s">
        <v>1242</v>
      </c>
      <c r="G286" s="8" t="s">
        <v>1311</v>
      </c>
      <c r="H286" s="8" t="s">
        <v>750</v>
      </c>
      <c r="I286" s="16" t="s">
        <v>1312</v>
      </c>
      <c r="J286" s="8">
        <f>COUNTIF($D$2:D286,D286)</f>
        <v>5</v>
      </c>
      <c r="K286" s="8">
        <f t="shared" si="12"/>
        <v>0</v>
      </c>
      <c r="N286"/>
    </row>
    <row r="287" spans="1:14" ht="14.5" x14ac:dyDescent="0.35">
      <c r="A287" s="8">
        <v>286</v>
      </c>
      <c r="B287" s="13" t="s">
        <v>1313</v>
      </c>
      <c r="C287" s="14" t="s">
        <v>360</v>
      </c>
      <c r="D287" s="15" t="s">
        <v>866</v>
      </c>
      <c r="E287" s="8" t="s">
        <v>1314</v>
      </c>
      <c r="F287" s="8" t="s">
        <v>1315</v>
      </c>
      <c r="G287" s="8" t="s">
        <v>1316</v>
      </c>
      <c r="H287" s="8" t="s">
        <v>1317</v>
      </c>
      <c r="I287" s="16" t="s">
        <v>1318</v>
      </c>
      <c r="J287" s="8">
        <f>COUNTIF($D$2:D287,D287)</f>
        <v>2</v>
      </c>
      <c r="K287" s="8">
        <f t="shared" si="12"/>
        <v>286</v>
      </c>
      <c r="N287"/>
    </row>
    <row r="288" spans="1:14" ht="14.5" x14ac:dyDescent="0.35">
      <c r="A288" s="8">
        <v>287</v>
      </c>
      <c r="B288" s="13" t="s">
        <v>1319</v>
      </c>
      <c r="C288" s="14" t="s">
        <v>360</v>
      </c>
      <c r="D288" s="15" t="s">
        <v>11</v>
      </c>
      <c r="E288" s="8" t="s">
        <v>11</v>
      </c>
      <c r="F288" s="8" t="s">
        <v>1320</v>
      </c>
      <c r="G288" s="8" t="s">
        <v>1321</v>
      </c>
      <c r="H288" s="8" t="s">
        <v>1322</v>
      </c>
      <c r="I288" s="16" t="s">
        <v>1323</v>
      </c>
      <c r="J288" s="8">
        <f>COUNTIF($D$2:D288,D288)</f>
        <v>24</v>
      </c>
      <c r="K288" s="8">
        <f t="shared" si="12"/>
        <v>0</v>
      </c>
      <c r="N288"/>
    </row>
    <row r="289" spans="1:14" ht="14.5" x14ac:dyDescent="0.35">
      <c r="A289" s="8">
        <v>288</v>
      </c>
      <c r="B289" s="13" t="s">
        <v>1324</v>
      </c>
      <c r="C289" s="14" t="s">
        <v>929</v>
      </c>
      <c r="D289" s="15" t="s">
        <v>267</v>
      </c>
      <c r="E289" s="8" t="s">
        <v>11</v>
      </c>
      <c r="F289" s="8" t="s">
        <v>1325</v>
      </c>
      <c r="G289" s="8" t="s">
        <v>1326</v>
      </c>
      <c r="H289" s="8" t="s">
        <v>1327</v>
      </c>
      <c r="I289" s="16" t="s">
        <v>1328</v>
      </c>
      <c r="J289" s="8">
        <f>COUNTIF($D$2:D289,D289)</f>
        <v>9</v>
      </c>
      <c r="K289" s="8">
        <f t="shared" si="12"/>
        <v>0</v>
      </c>
      <c r="N289"/>
    </row>
    <row r="290" spans="1:14" ht="14.5" x14ac:dyDescent="0.35">
      <c r="A290" s="8">
        <v>289</v>
      </c>
      <c r="B290" s="13" t="s">
        <v>1329</v>
      </c>
      <c r="C290" s="14" t="s">
        <v>10</v>
      </c>
      <c r="D290" s="15" t="s">
        <v>11</v>
      </c>
      <c r="E290" s="8" t="s">
        <v>11</v>
      </c>
      <c r="F290" s="8" t="s">
        <v>1330</v>
      </c>
      <c r="G290" s="8" t="s">
        <v>1286</v>
      </c>
      <c r="H290" s="8" t="s">
        <v>962</v>
      </c>
      <c r="I290" s="16" t="s">
        <v>1331</v>
      </c>
      <c r="J290" s="8">
        <f>COUNTIF($D$2:D290,D290)</f>
        <v>25</v>
      </c>
      <c r="K290" s="8">
        <f t="shared" si="12"/>
        <v>0</v>
      </c>
      <c r="N290"/>
    </row>
    <row r="291" spans="1:14" ht="14.5" x14ac:dyDescent="0.35">
      <c r="A291" s="8">
        <v>290</v>
      </c>
      <c r="B291" s="13" t="s">
        <v>1332</v>
      </c>
      <c r="C291" s="14" t="s">
        <v>10</v>
      </c>
      <c r="D291" s="15" t="s">
        <v>549</v>
      </c>
      <c r="E291" s="8" t="s">
        <v>1333</v>
      </c>
      <c r="F291" s="8" t="s">
        <v>1081</v>
      </c>
      <c r="G291" s="8" t="s">
        <v>1334</v>
      </c>
      <c r="H291" s="8" t="s">
        <v>1335</v>
      </c>
      <c r="I291" s="16" t="s">
        <v>1336</v>
      </c>
      <c r="J291" s="8">
        <f>COUNTIF($D$2:D291,D291)</f>
        <v>14</v>
      </c>
      <c r="K291" s="8">
        <f t="shared" si="12"/>
        <v>0</v>
      </c>
      <c r="N291"/>
    </row>
    <row r="292" spans="1:14" ht="14.5" x14ac:dyDescent="0.35">
      <c r="A292" s="8">
        <v>291</v>
      </c>
      <c r="B292" s="17" t="s">
        <v>1337</v>
      </c>
      <c r="C292" s="18" t="s">
        <v>582</v>
      </c>
      <c r="D292" s="19" t="s">
        <v>156</v>
      </c>
      <c r="E292" s="8" t="s">
        <v>1338</v>
      </c>
      <c r="F292" s="8" t="s">
        <v>1339</v>
      </c>
      <c r="G292" s="8" t="s">
        <v>1340</v>
      </c>
      <c r="H292" s="8" t="s">
        <v>1317</v>
      </c>
      <c r="I292" s="20" t="s">
        <v>1341</v>
      </c>
      <c r="J292" s="8">
        <f>COUNTIF($D$2:D292,D292)</f>
        <v>18</v>
      </c>
      <c r="K292" s="8">
        <f t="shared" si="12"/>
        <v>0</v>
      </c>
      <c r="N292"/>
    </row>
    <row r="293" spans="1:14" ht="14.5" x14ac:dyDescent="0.35">
      <c r="A293" s="8">
        <v>292</v>
      </c>
      <c r="B293" s="13" t="s">
        <v>1342</v>
      </c>
      <c r="C293" s="14" t="s">
        <v>827</v>
      </c>
      <c r="D293" s="15" t="s">
        <v>794</v>
      </c>
      <c r="E293" s="8" t="s">
        <v>1343</v>
      </c>
      <c r="F293" s="8" t="s">
        <v>1344</v>
      </c>
      <c r="G293" s="8" t="s">
        <v>1345</v>
      </c>
      <c r="H293" s="8" t="s">
        <v>1178</v>
      </c>
      <c r="I293" s="16" t="s">
        <v>1346</v>
      </c>
      <c r="J293" s="8">
        <f>COUNTIF($D$2:D293,D293)</f>
        <v>3</v>
      </c>
      <c r="K293" s="8">
        <f t="shared" si="12"/>
        <v>292</v>
      </c>
      <c r="N293"/>
    </row>
    <row r="294" spans="1:14" ht="14.5" x14ac:dyDescent="0.35">
      <c r="A294" s="8">
        <v>293</v>
      </c>
      <c r="B294" s="13" t="s">
        <v>1347</v>
      </c>
      <c r="C294" s="14" t="s">
        <v>360</v>
      </c>
      <c r="D294" s="15" t="s">
        <v>11</v>
      </c>
      <c r="E294" s="8" t="s">
        <v>11</v>
      </c>
      <c r="F294" s="8" t="s">
        <v>1348</v>
      </c>
      <c r="G294" s="8" t="s">
        <v>1349</v>
      </c>
      <c r="H294" s="8" t="s">
        <v>1350</v>
      </c>
      <c r="I294" s="16" t="s">
        <v>1351</v>
      </c>
      <c r="J294" s="8">
        <f>COUNTIF($D$2:D294,D294)</f>
        <v>26</v>
      </c>
      <c r="K294" s="8">
        <f t="shared" si="12"/>
        <v>0</v>
      </c>
      <c r="N294"/>
    </row>
    <row r="295" spans="1:14" ht="14.5" x14ac:dyDescent="0.35">
      <c r="A295" s="8">
        <v>294</v>
      </c>
      <c r="B295" s="13" t="s">
        <v>1352</v>
      </c>
      <c r="C295" s="14" t="s">
        <v>360</v>
      </c>
      <c r="D295" s="15" t="s">
        <v>82</v>
      </c>
      <c r="E295" s="8" t="s">
        <v>1353</v>
      </c>
      <c r="F295" s="8" t="s">
        <v>1354</v>
      </c>
      <c r="G295" s="8" t="s">
        <v>1355</v>
      </c>
      <c r="H295" s="8" t="s">
        <v>1356</v>
      </c>
      <c r="I295" s="16" t="s">
        <v>1357</v>
      </c>
      <c r="J295" s="8">
        <f>COUNTIF($D$2:D295,D295)</f>
        <v>12</v>
      </c>
      <c r="K295" s="8">
        <f t="shared" si="12"/>
        <v>0</v>
      </c>
      <c r="N295"/>
    </row>
    <row r="296" spans="1:14" ht="14.5" x14ac:dyDescent="0.35">
      <c r="A296" s="8">
        <v>295</v>
      </c>
      <c r="B296" s="13" t="s">
        <v>1358</v>
      </c>
      <c r="C296" s="14" t="s">
        <v>929</v>
      </c>
      <c r="D296" s="15" t="s">
        <v>223</v>
      </c>
      <c r="E296" s="8" t="s">
        <v>1359</v>
      </c>
      <c r="F296" s="8" t="s">
        <v>1360</v>
      </c>
      <c r="G296" s="8" t="s">
        <v>1361</v>
      </c>
      <c r="H296" s="8" t="s">
        <v>1362</v>
      </c>
      <c r="I296" s="16" t="s">
        <v>1363</v>
      </c>
      <c r="J296" s="8">
        <f>COUNTIF($D$2:D296,D296)</f>
        <v>18</v>
      </c>
      <c r="K296" s="8">
        <f t="shared" si="12"/>
        <v>0</v>
      </c>
      <c r="N296"/>
    </row>
    <row r="297" spans="1:14" ht="14.5" x14ac:dyDescent="0.35">
      <c r="A297" s="8">
        <v>296</v>
      </c>
      <c r="B297" s="13" t="s">
        <v>1364</v>
      </c>
      <c r="C297" s="14" t="s">
        <v>582</v>
      </c>
      <c r="D297" s="15" t="s">
        <v>267</v>
      </c>
      <c r="E297" s="8" t="s">
        <v>11</v>
      </c>
      <c r="F297" s="8" t="s">
        <v>1365</v>
      </c>
      <c r="G297" s="8" t="s">
        <v>1366</v>
      </c>
      <c r="H297" s="8" t="s">
        <v>1367</v>
      </c>
      <c r="I297" s="16" t="s">
        <v>1368</v>
      </c>
      <c r="J297" s="8">
        <f>COUNTIF($D$2:D297,D297)</f>
        <v>10</v>
      </c>
      <c r="K297" s="8">
        <f t="shared" si="12"/>
        <v>0</v>
      </c>
      <c r="N297"/>
    </row>
    <row r="298" spans="1:14" ht="14.5" x14ac:dyDescent="0.35">
      <c r="A298" s="8">
        <v>297</v>
      </c>
      <c r="B298" s="13" t="s">
        <v>1369</v>
      </c>
      <c r="C298" s="14" t="s">
        <v>126</v>
      </c>
      <c r="D298" s="15" t="s">
        <v>549</v>
      </c>
      <c r="E298" s="8" t="s">
        <v>1370</v>
      </c>
      <c r="F298" s="8" t="s">
        <v>1371</v>
      </c>
      <c r="G298" s="8" t="s">
        <v>1372</v>
      </c>
      <c r="H298" s="8" t="s">
        <v>1373</v>
      </c>
      <c r="I298" s="16" t="s">
        <v>1374</v>
      </c>
      <c r="J298" s="8">
        <f>COUNTIF($D$2:D298,D298)</f>
        <v>15</v>
      </c>
      <c r="K298" s="8">
        <f t="shared" si="12"/>
        <v>0</v>
      </c>
      <c r="N298"/>
    </row>
    <row r="299" spans="1:14" ht="14.5" x14ac:dyDescent="0.35">
      <c r="A299" s="8">
        <v>298</v>
      </c>
      <c r="B299" s="13" t="s">
        <v>1375</v>
      </c>
      <c r="C299" s="14" t="s">
        <v>126</v>
      </c>
      <c r="D299" s="15" t="s">
        <v>267</v>
      </c>
      <c r="E299" s="8" t="s">
        <v>11</v>
      </c>
      <c r="F299" s="8" t="s">
        <v>1376</v>
      </c>
      <c r="G299" s="8" t="s">
        <v>1377</v>
      </c>
      <c r="H299" s="8" t="s">
        <v>1378</v>
      </c>
      <c r="I299" s="16" t="s">
        <v>1379</v>
      </c>
      <c r="J299" s="8">
        <f>COUNTIF($D$2:D299,D299)</f>
        <v>11</v>
      </c>
      <c r="K299" s="8">
        <f t="shared" si="12"/>
        <v>0</v>
      </c>
      <c r="N299"/>
    </row>
    <row r="300" spans="1:14" ht="14.5" x14ac:dyDescent="0.35">
      <c r="A300" s="8">
        <v>299</v>
      </c>
      <c r="B300" s="13" t="s">
        <v>1380</v>
      </c>
      <c r="C300" s="14" t="s">
        <v>360</v>
      </c>
      <c r="D300" s="15" t="s">
        <v>11</v>
      </c>
      <c r="E300" s="8" t="s">
        <v>11</v>
      </c>
      <c r="F300" s="8" t="s">
        <v>1381</v>
      </c>
      <c r="G300" s="8" t="s">
        <v>1382</v>
      </c>
      <c r="H300" s="8" t="s">
        <v>1145</v>
      </c>
      <c r="I300" s="16" t="s">
        <v>1383</v>
      </c>
      <c r="J300" s="8">
        <f>COUNTIF($D$2:D300,D300)</f>
        <v>27</v>
      </c>
      <c r="K300" s="8">
        <f t="shared" si="12"/>
        <v>0</v>
      </c>
      <c r="N300"/>
    </row>
    <row r="301" spans="1:14" ht="14.5" x14ac:dyDescent="0.35">
      <c r="A301" s="8">
        <v>300</v>
      </c>
      <c r="B301" s="13" t="s">
        <v>1384</v>
      </c>
      <c r="C301" s="14" t="s">
        <v>929</v>
      </c>
      <c r="D301" s="15" t="s">
        <v>100</v>
      </c>
      <c r="E301" s="8" t="s">
        <v>1385</v>
      </c>
      <c r="F301" s="8" t="s">
        <v>1386</v>
      </c>
      <c r="G301" s="8" t="s">
        <v>1387</v>
      </c>
      <c r="H301" s="8" t="s">
        <v>1388</v>
      </c>
      <c r="I301" s="16" t="s">
        <v>1389</v>
      </c>
      <c r="J301" s="8">
        <f>COUNTIF($D$2:D301,D301)</f>
        <v>7</v>
      </c>
      <c r="K301" s="8">
        <f t="shared" si="12"/>
        <v>0</v>
      </c>
      <c r="N301"/>
    </row>
    <row r="302" spans="1:14" ht="14.5" x14ac:dyDescent="0.35">
      <c r="A302" s="8">
        <v>301</v>
      </c>
      <c r="B302" s="13" t="s">
        <v>1390</v>
      </c>
      <c r="C302" s="14" t="s">
        <v>360</v>
      </c>
      <c r="D302" s="15" t="s">
        <v>845</v>
      </c>
      <c r="E302" s="8" t="s">
        <v>1391</v>
      </c>
      <c r="F302" s="8" t="s">
        <v>1392</v>
      </c>
      <c r="G302" s="8" t="s">
        <v>1393</v>
      </c>
      <c r="H302" s="8" t="s">
        <v>1394</v>
      </c>
      <c r="I302" s="16" t="s">
        <v>1395</v>
      </c>
      <c r="J302" s="8">
        <f>COUNTIF($D$2:D302,D302)</f>
        <v>2</v>
      </c>
      <c r="K302" s="8">
        <f t="shared" si="12"/>
        <v>301</v>
      </c>
      <c r="N302"/>
    </row>
    <row r="303" spans="1:14" ht="14.5" x14ac:dyDescent="0.35">
      <c r="A303" s="8">
        <v>302</v>
      </c>
      <c r="B303" s="13" t="s">
        <v>1396</v>
      </c>
      <c r="C303" s="14" t="s">
        <v>360</v>
      </c>
      <c r="D303" s="15" t="s">
        <v>56</v>
      </c>
      <c r="E303" s="8" t="s">
        <v>1397</v>
      </c>
      <c r="F303" s="8" t="s">
        <v>1398</v>
      </c>
      <c r="G303" s="8" t="s">
        <v>1399</v>
      </c>
      <c r="H303" s="8" t="s">
        <v>1400</v>
      </c>
      <c r="I303" s="16" t="s">
        <v>1401</v>
      </c>
      <c r="J303" s="8">
        <f>COUNTIF($D$2:D303,D303)</f>
        <v>9</v>
      </c>
      <c r="K303" s="8">
        <f t="shared" si="12"/>
        <v>0</v>
      </c>
      <c r="N303"/>
    </row>
    <row r="304" spans="1:14" ht="14.5" x14ac:dyDescent="0.35">
      <c r="A304" s="8">
        <v>303</v>
      </c>
      <c r="B304" s="13" t="s">
        <v>1402</v>
      </c>
      <c r="C304" s="14" t="s">
        <v>126</v>
      </c>
      <c r="D304" s="15" t="s">
        <v>100</v>
      </c>
      <c r="E304" s="8" t="s">
        <v>1403</v>
      </c>
      <c r="F304" s="8" t="s">
        <v>1404</v>
      </c>
      <c r="G304" s="8" t="s">
        <v>1405</v>
      </c>
      <c r="H304" s="8" t="s">
        <v>1406</v>
      </c>
      <c r="I304" s="16" t="s">
        <v>1407</v>
      </c>
      <c r="J304" s="8">
        <f>COUNTIF($D$2:D304,D304)</f>
        <v>8</v>
      </c>
      <c r="K304" s="8">
        <f t="shared" si="12"/>
        <v>0</v>
      </c>
      <c r="N304"/>
    </row>
    <row r="305" spans="1:14" ht="14.5" x14ac:dyDescent="0.35">
      <c r="A305" s="8">
        <v>304</v>
      </c>
      <c r="B305" s="13" t="s">
        <v>1408</v>
      </c>
      <c r="C305" s="14" t="s">
        <v>827</v>
      </c>
      <c r="D305" s="15" t="s">
        <v>11</v>
      </c>
      <c r="E305" s="8" t="s">
        <v>11</v>
      </c>
      <c r="F305" s="8" t="s">
        <v>1409</v>
      </c>
      <c r="G305" s="8" t="s">
        <v>1410</v>
      </c>
      <c r="H305" s="8" t="s">
        <v>291</v>
      </c>
      <c r="I305" s="16" t="s">
        <v>1411</v>
      </c>
      <c r="J305" s="8">
        <f>COUNTIF($D$2:D305,D305)</f>
        <v>28</v>
      </c>
      <c r="K305" s="8">
        <f t="shared" si="12"/>
        <v>0</v>
      </c>
      <c r="N305"/>
    </row>
    <row r="306" spans="1:14" ht="14.5" x14ac:dyDescent="0.35">
      <c r="A306" s="8">
        <v>305</v>
      </c>
      <c r="B306" s="13" t="s">
        <v>1412</v>
      </c>
      <c r="C306" s="14" t="s">
        <v>929</v>
      </c>
      <c r="D306" s="15" t="s">
        <v>366</v>
      </c>
      <c r="E306" s="8" t="s">
        <v>1413</v>
      </c>
      <c r="F306" s="8" t="s">
        <v>1414</v>
      </c>
      <c r="G306" s="8" t="s">
        <v>1415</v>
      </c>
      <c r="H306" s="8" t="s">
        <v>1406</v>
      </c>
      <c r="I306" s="16" t="s">
        <v>1416</v>
      </c>
      <c r="J306" s="8">
        <f>COUNTIF($D$2:D306,D306)</f>
        <v>9</v>
      </c>
      <c r="K306" s="8">
        <f t="shared" si="12"/>
        <v>0</v>
      </c>
      <c r="N306"/>
    </row>
    <row r="307" spans="1:14" ht="14.5" x14ac:dyDescent="0.35">
      <c r="A307" s="8">
        <v>306</v>
      </c>
      <c r="B307" s="13" t="s">
        <v>1417</v>
      </c>
      <c r="C307" s="14" t="s">
        <v>827</v>
      </c>
      <c r="D307" s="15" t="s">
        <v>11</v>
      </c>
      <c r="E307" s="8" t="s">
        <v>11</v>
      </c>
      <c r="F307" s="8" t="s">
        <v>1418</v>
      </c>
      <c r="G307" s="8" t="s">
        <v>198</v>
      </c>
      <c r="H307" s="8" t="s">
        <v>1419</v>
      </c>
      <c r="I307" s="16" t="s">
        <v>1420</v>
      </c>
      <c r="J307" s="8">
        <f>COUNTIF($D$2:D307,D307)</f>
        <v>29</v>
      </c>
      <c r="K307" s="8">
        <f t="shared" si="12"/>
        <v>0</v>
      </c>
      <c r="N307"/>
    </row>
    <row r="308" spans="1:14" ht="14.5" x14ac:dyDescent="0.35">
      <c r="A308" s="8">
        <v>307</v>
      </c>
      <c r="B308" s="13" t="s">
        <v>1421</v>
      </c>
      <c r="C308" s="14" t="s">
        <v>929</v>
      </c>
      <c r="D308" s="15" t="s">
        <v>100</v>
      </c>
      <c r="E308" s="8" t="s">
        <v>1422</v>
      </c>
      <c r="F308" s="8" t="s">
        <v>1376</v>
      </c>
      <c r="G308" s="8" t="s">
        <v>1423</v>
      </c>
      <c r="H308" s="8" t="s">
        <v>254</v>
      </c>
      <c r="I308" s="16" t="s">
        <v>1424</v>
      </c>
      <c r="J308" s="8">
        <f>COUNTIF($D$2:D308,D308)</f>
        <v>9</v>
      </c>
      <c r="K308" s="8">
        <f t="shared" si="12"/>
        <v>0</v>
      </c>
      <c r="N308"/>
    </row>
    <row r="309" spans="1:14" ht="14.5" x14ac:dyDescent="0.35">
      <c r="A309" s="8">
        <v>308</v>
      </c>
      <c r="B309" s="13" t="s">
        <v>1425</v>
      </c>
      <c r="C309" s="14" t="s">
        <v>126</v>
      </c>
      <c r="D309" s="15" t="s">
        <v>685</v>
      </c>
      <c r="E309" s="8" t="s">
        <v>1426</v>
      </c>
      <c r="F309" s="8" t="s">
        <v>1427</v>
      </c>
      <c r="G309" s="8" t="s">
        <v>1428</v>
      </c>
      <c r="H309" s="8" t="s">
        <v>762</v>
      </c>
      <c r="I309" s="16" t="s">
        <v>1429</v>
      </c>
      <c r="J309" s="8">
        <f>COUNTIF($D$2:D309,D309)</f>
        <v>3</v>
      </c>
      <c r="K309" s="8">
        <f t="shared" si="12"/>
        <v>308</v>
      </c>
      <c r="N309"/>
    </row>
    <row r="310" spans="1:14" ht="14.5" x14ac:dyDescent="0.35">
      <c r="A310" s="8">
        <v>309</v>
      </c>
      <c r="B310" s="13" t="s">
        <v>1430</v>
      </c>
      <c r="C310" s="14" t="s">
        <v>360</v>
      </c>
      <c r="D310" s="15" t="s">
        <v>549</v>
      </c>
      <c r="E310" s="8" t="s">
        <v>1431</v>
      </c>
      <c r="F310" s="8" t="s">
        <v>1432</v>
      </c>
      <c r="G310" s="8" t="s">
        <v>1433</v>
      </c>
      <c r="H310" s="8" t="s">
        <v>1434</v>
      </c>
      <c r="I310" s="16" t="s">
        <v>1435</v>
      </c>
      <c r="J310" s="8">
        <f>COUNTIF($D$2:D310,D310)</f>
        <v>16</v>
      </c>
      <c r="K310" s="8">
        <f t="shared" si="12"/>
        <v>0</v>
      </c>
      <c r="N310"/>
    </row>
    <row r="311" spans="1:14" ht="14.5" x14ac:dyDescent="0.35">
      <c r="A311" s="13" t="s">
        <v>1465</v>
      </c>
      <c r="B311" s="13" t="s">
        <v>1466</v>
      </c>
      <c r="C311" s="14" t="s">
        <v>126</v>
      </c>
      <c r="D311" s="15" t="s">
        <v>549</v>
      </c>
      <c r="E311" s="8" t="s">
        <v>1467</v>
      </c>
      <c r="F311" s="8" t="s">
        <v>1468</v>
      </c>
      <c r="G311" s="8" t="s">
        <v>11</v>
      </c>
      <c r="H311" s="8" t="s">
        <v>11</v>
      </c>
      <c r="I311" s="16" t="s">
        <v>11</v>
      </c>
      <c r="J311" s="8">
        <f>COUNTIF($D$2:D311,D311)</f>
        <v>17</v>
      </c>
      <c r="K311" s="8">
        <f t="shared" si="12"/>
        <v>0</v>
      </c>
      <c r="N311"/>
    </row>
    <row r="312" spans="1:14" ht="14.5" x14ac:dyDescent="0.35">
      <c r="A312" s="13" t="s">
        <v>1465</v>
      </c>
      <c r="B312" s="13" t="s">
        <v>1469</v>
      </c>
      <c r="C312" s="14" t="s">
        <v>10</v>
      </c>
      <c r="D312" s="15" t="s">
        <v>49</v>
      </c>
      <c r="E312" s="8" t="s">
        <v>1470</v>
      </c>
      <c r="F312" s="8" t="s">
        <v>11</v>
      </c>
      <c r="G312" s="8" t="s">
        <v>11</v>
      </c>
      <c r="H312" s="8" t="s">
        <v>11</v>
      </c>
      <c r="I312" s="16" t="s">
        <v>11</v>
      </c>
      <c r="J312" s="8">
        <f>COUNTIF($D$2:D312,D312)</f>
        <v>10</v>
      </c>
      <c r="K312" s="8">
        <f t="shared" si="12"/>
        <v>0</v>
      </c>
      <c r="N312"/>
    </row>
    <row r="313" spans="1:14" ht="14.5" x14ac:dyDescent="0.35">
      <c r="A313" s="13" t="s">
        <v>1465</v>
      </c>
      <c r="B313" s="13" t="s">
        <v>1471</v>
      </c>
      <c r="C313" s="14" t="s">
        <v>30</v>
      </c>
      <c r="D313" s="15" t="s">
        <v>163</v>
      </c>
      <c r="E313" s="8" t="s">
        <v>1472</v>
      </c>
      <c r="F313" s="8" t="s">
        <v>566</v>
      </c>
      <c r="G313" s="8" t="s">
        <v>11</v>
      </c>
      <c r="H313" s="8" t="s">
        <v>11</v>
      </c>
      <c r="I313" s="16" t="s">
        <v>11</v>
      </c>
      <c r="J313" s="8">
        <f>COUNTIF($D$2:D313,D313)</f>
        <v>7</v>
      </c>
      <c r="K313" s="8">
        <f t="shared" si="12"/>
        <v>0</v>
      </c>
      <c r="N313"/>
    </row>
    <row r="314" spans="1:14" ht="14.5" x14ac:dyDescent="0.35">
      <c r="A314" s="13" t="s">
        <v>1465</v>
      </c>
      <c r="B314" s="13" t="s">
        <v>1473</v>
      </c>
      <c r="C314" s="14" t="s">
        <v>10</v>
      </c>
      <c r="D314" s="15" t="s">
        <v>107</v>
      </c>
      <c r="E314" s="8" t="s">
        <v>1474</v>
      </c>
      <c r="F314" s="8" t="s">
        <v>1475</v>
      </c>
      <c r="G314" s="8" t="s">
        <v>11</v>
      </c>
      <c r="H314" s="8" t="s">
        <v>11</v>
      </c>
      <c r="I314" s="16" t="s">
        <v>11</v>
      </c>
      <c r="J314" s="8">
        <f>COUNTIF($D$2:D314,D314)</f>
        <v>8</v>
      </c>
      <c r="K314" s="8">
        <f t="shared" si="12"/>
        <v>0</v>
      </c>
      <c r="N314"/>
    </row>
    <row r="315" spans="1:14" ht="14.5" x14ac:dyDescent="0.35">
      <c r="A315" s="13" t="s">
        <v>1465</v>
      </c>
      <c r="B315" s="13" t="s">
        <v>1476</v>
      </c>
      <c r="C315" s="14" t="s">
        <v>222</v>
      </c>
      <c r="D315" s="15" t="s">
        <v>95</v>
      </c>
      <c r="E315" s="8" t="s">
        <v>11</v>
      </c>
      <c r="F315" s="8" t="s">
        <v>11</v>
      </c>
      <c r="G315" s="8" t="s">
        <v>11</v>
      </c>
      <c r="H315" s="8" t="s">
        <v>11</v>
      </c>
      <c r="I315" s="16" t="s">
        <v>11</v>
      </c>
      <c r="J315" s="8">
        <f>COUNTIF($D$2:D315,D315)</f>
        <v>12</v>
      </c>
      <c r="K315" s="8">
        <f t="shared" si="12"/>
        <v>0</v>
      </c>
      <c r="N315"/>
    </row>
    <row r="316" spans="1:14" ht="14.5" x14ac:dyDescent="0.35">
      <c r="A316" s="13" t="s">
        <v>1465</v>
      </c>
      <c r="B316" s="3" t="s">
        <v>1469</v>
      </c>
      <c r="C316" s="7" t="s">
        <v>10</v>
      </c>
      <c r="D316" s="5" t="s">
        <v>49</v>
      </c>
      <c r="I316" s="21"/>
      <c r="J316" s="8">
        <f>COUNTIF($D$2:D316,D316)</f>
        <v>11</v>
      </c>
      <c r="K316" s="8">
        <f t="shared" si="12"/>
        <v>0</v>
      </c>
      <c r="N316"/>
    </row>
    <row r="317" spans="1:14" ht="14.5" x14ac:dyDescent="0.35">
      <c r="A317" s="13" t="s">
        <v>1465</v>
      </c>
      <c r="B317" s="3" t="s">
        <v>1473</v>
      </c>
      <c r="C317" s="7" t="s">
        <v>10</v>
      </c>
      <c r="D317" s="5" t="s">
        <v>107</v>
      </c>
      <c r="I317" s="21"/>
      <c r="J317" s="8">
        <f>COUNTIF($D$2:D317,D317)</f>
        <v>9</v>
      </c>
      <c r="K317" s="8">
        <f t="shared" si="12"/>
        <v>0</v>
      </c>
      <c r="N317"/>
    </row>
    <row r="318" spans="1:14" ht="14.5" x14ac:dyDescent="0.35">
      <c r="A318" s="13" t="s">
        <v>1465</v>
      </c>
      <c r="B318" s="3" t="s">
        <v>1476</v>
      </c>
      <c r="C318" s="7" t="s">
        <v>222</v>
      </c>
      <c r="D318" s="5" t="s">
        <v>95</v>
      </c>
      <c r="I318" s="21"/>
      <c r="J318" s="8">
        <f>COUNTIF($D$2:D318,D318)</f>
        <v>13</v>
      </c>
      <c r="K318" s="8">
        <f t="shared" si="12"/>
        <v>0</v>
      </c>
      <c r="N318"/>
    </row>
    <row r="319" spans="1:14" ht="14.5" x14ac:dyDescent="0.35">
      <c r="A319" s="13" t="s">
        <v>1436</v>
      </c>
      <c r="B319" s="13" t="s">
        <v>1437</v>
      </c>
      <c r="C319" s="14" t="s">
        <v>10</v>
      </c>
      <c r="D319" s="15" t="s">
        <v>549</v>
      </c>
      <c r="E319" s="8" t="s">
        <v>1438</v>
      </c>
      <c r="F319" s="13" t="s">
        <v>1439</v>
      </c>
      <c r="G319" s="8" t="s">
        <v>1440</v>
      </c>
      <c r="H319" s="8" t="s">
        <v>1441</v>
      </c>
      <c r="I319" s="11" t="s">
        <v>1442</v>
      </c>
      <c r="J319" s="8">
        <f>COUNTIF($D$2:D319,D319)</f>
        <v>18</v>
      </c>
      <c r="K319" s="8">
        <f t="shared" si="12"/>
        <v>0</v>
      </c>
      <c r="N319"/>
    </row>
    <row r="320" spans="1:14" ht="14.5" x14ac:dyDescent="0.35">
      <c r="A320" s="13" t="s">
        <v>1436</v>
      </c>
      <c r="B320" s="13" t="s">
        <v>1443</v>
      </c>
      <c r="C320" s="14" t="s">
        <v>222</v>
      </c>
      <c r="D320" s="15" t="s">
        <v>163</v>
      </c>
      <c r="E320" s="8" t="s">
        <v>1444</v>
      </c>
      <c r="F320" s="13" t="s">
        <v>173</v>
      </c>
      <c r="G320" s="8" t="s">
        <v>1445</v>
      </c>
      <c r="H320" s="8" t="s">
        <v>1446</v>
      </c>
      <c r="I320" s="11" t="s">
        <v>141</v>
      </c>
      <c r="J320" s="8">
        <f>COUNTIF($D$2:D320,D320)</f>
        <v>8</v>
      </c>
      <c r="K320" s="8">
        <f t="shared" si="12"/>
        <v>0</v>
      </c>
      <c r="N320"/>
    </row>
    <row r="321" spans="1:14" ht="14.5" x14ac:dyDescent="0.35">
      <c r="A321" s="13" t="s">
        <v>1436</v>
      </c>
      <c r="B321" s="13" t="s">
        <v>1447</v>
      </c>
      <c r="C321" s="14" t="s">
        <v>30</v>
      </c>
      <c r="D321" s="15" t="s">
        <v>1448</v>
      </c>
      <c r="E321" s="8" t="s">
        <v>1449</v>
      </c>
      <c r="F321" s="13" t="s">
        <v>522</v>
      </c>
      <c r="G321" s="8" t="s">
        <v>11</v>
      </c>
      <c r="H321" s="8" t="s">
        <v>11</v>
      </c>
      <c r="I321" s="11" t="s">
        <v>11</v>
      </c>
      <c r="J321" s="8">
        <f>COUNTIF($D$2:D321,D321)</f>
        <v>1</v>
      </c>
      <c r="K321" s="8" t="str">
        <f t="shared" si="12"/>
        <v>DSQ</v>
      </c>
      <c r="N321"/>
    </row>
    <row r="322" spans="1:14" ht="14.5" x14ac:dyDescent="0.35">
      <c r="A322" s="13" t="s">
        <v>1436</v>
      </c>
      <c r="B322" s="13" t="s">
        <v>1450</v>
      </c>
      <c r="C322" s="14" t="s">
        <v>222</v>
      </c>
      <c r="D322" s="15" t="s">
        <v>223</v>
      </c>
      <c r="E322" s="8" t="s">
        <v>1451</v>
      </c>
      <c r="F322" s="13" t="s">
        <v>522</v>
      </c>
      <c r="G322" s="8" t="s">
        <v>1452</v>
      </c>
      <c r="H322" s="8" t="s">
        <v>1453</v>
      </c>
      <c r="I322" s="11" t="s">
        <v>1454</v>
      </c>
      <c r="J322" s="8">
        <f>COUNTIF($D$2:D322,D322)</f>
        <v>19</v>
      </c>
      <c r="K322" s="8">
        <f t="shared" si="12"/>
        <v>0</v>
      </c>
      <c r="N322"/>
    </row>
    <row r="323" spans="1:14" ht="14.5" x14ac:dyDescent="0.35">
      <c r="A323" s="13" t="s">
        <v>1436</v>
      </c>
      <c r="B323" s="13" t="s">
        <v>1455</v>
      </c>
      <c r="C323" s="14" t="s">
        <v>222</v>
      </c>
      <c r="D323" s="15" t="s">
        <v>223</v>
      </c>
      <c r="E323" s="8" t="s">
        <v>1456</v>
      </c>
      <c r="F323" s="13" t="s">
        <v>184</v>
      </c>
      <c r="G323" s="8" t="s">
        <v>1457</v>
      </c>
      <c r="H323" s="8" t="s">
        <v>123</v>
      </c>
      <c r="I323" s="11" t="s">
        <v>1458</v>
      </c>
      <c r="J323" s="8">
        <f>COUNTIF($D$2:D323,D323)</f>
        <v>20</v>
      </c>
      <c r="K323" s="8">
        <f t="shared" ref="K323:K386" si="13">IF(J323&lt;4,A323,0)</f>
        <v>0</v>
      </c>
      <c r="N323"/>
    </row>
    <row r="324" spans="1:14" ht="14.5" x14ac:dyDescent="0.35">
      <c r="A324" s="13" t="s">
        <v>1436</v>
      </c>
      <c r="B324" s="13" t="s">
        <v>1459</v>
      </c>
      <c r="C324" s="14" t="s">
        <v>1460</v>
      </c>
      <c r="D324" s="15" t="s">
        <v>95</v>
      </c>
      <c r="E324" s="8" t="s">
        <v>11</v>
      </c>
      <c r="F324" s="13" t="s">
        <v>18</v>
      </c>
      <c r="G324" s="8" t="s">
        <v>1461</v>
      </c>
      <c r="H324" s="8" t="s">
        <v>14</v>
      </c>
      <c r="I324" s="11" t="s">
        <v>1428</v>
      </c>
      <c r="J324" s="8">
        <f>COUNTIF($D$2:D324,D324)</f>
        <v>14</v>
      </c>
      <c r="K324" s="8">
        <f t="shared" si="13"/>
        <v>0</v>
      </c>
      <c r="N324"/>
    </row>
    <row r="325" spans="1:14" ht="14.5" x14ac:dyDescent="0.35">
      <c r="A325" s="13" t="s">
        <v>1436</v>
      </c>
      <c r="B325" s="13" t="s">
        <v>1462</v>
      </c>
      <c r="C325" s="14" t="s">
        <v>222</v>
      </c>
      <c r="D325" s="15" t="s">
        <v>95</v>
      </c>
      <c r="E325" s="8" t="s">
        <v>11</v>
      </c>
      <c r="F325" s="13" t="s">
        <v>709</v>
      </c>
      <c r="G325" s="8" t="s">
        <v>1463</v>
      </c>
      <c r="H325" s="8" t="s">
        <v>506</v>
      </c>
      <c r="I325" s="11" t="s">
        <v>1464</v>
      </c>
      <c r="J325" s="8">
        <f>COUNTIF($D$2:D325,D325)</f>
        <v>15</v>
      </c>
      <c r="K325" s="8">
        <f t="shared" si="13"/>
        <v>0</v>
      </c>
      <c r="N325"/>
    </row>
    <row r="326" spans="1:14" ht="14.5" x14ac:dyDescent="0.35">
      <c r="A326" s="13" t="s">
        <v>1477</v>
      </c>
      <c r="B326" s="13" t="s">
        <v>1478</v>
      </c>
      <c r="C326" s="14" t="s">
        <v>360</v>
      </c>
      <c r="D326" s="15" t="s">
        <v>156</v>
      </c>
      <c r="E326" s="8" t="s">
        <v>1479</v>
      </c>
      <c r="F326" s="8" t="s">
        <v>11</v>
      </c>
      <c r="G326" s="8" t="s">
        <v>11</v>
      </c>
      <c r="H326" s="8" t="s">
        <v>11</v>
      </c>
      <c r="I326" s="16" t="s">
        <v>11</v>
      </c>
      <c r="J326" s="8">
        <f>COUNTIF($D$2:D326,D326)</f>
        <v>19</v>
      </c>
      <c r="K326" s="8">
        <f t="shared" si="13"/>
        <v>0</v>
      </c>
      <c r="N326"/>
    </row>
    <row r="327" spans="1:14" ht="14.5" x14ac:dyDescent="0.35">
      <c r="A327" s="13" t="s">
        <v>1477</v>
      </c>
      <c r="B327" s="13" t="s">
        <v>1480</v>
      </c>
      <c r="C327" s="14" t="s">
        <v>827</v>
      </c>
      <c r="D327" s="15" t="s">
        <v>336</v>
      </c>
      <c r="E327" s="8" t="s">
        <v>1481</v>
      </c>
      <c r="F327" s="8" t="s">
        <v>11</v>
      </c>
      <c r="G327" s="8" t="s">
        <v>11</v>
      </c>
      <c r="H327" s="8" t="s">
        <v>11</v>
      </c>
      <c r="I327" s="16" t="s">
        <v>11</v>
      </c>
      <c r="J327" s="8">
        <f>COUNTIF($D$2:D327,D327)</f>
        <v>8</v>
      </c>
      <c r="K327" s="8">
        <f t="shared" si="13"/>
        <v>0</v>
      </c>
      <c r="N327"/>
    </row>
    <row r="328" spans="1:14" ht="14.5" x14ac:dyDescent="0.35">
      <c r="A328" s="13" t="s">
        <v>1477</v>
      </c>
      <c r="B328" s="13" t="s">
        <v>1482</v>
      </c>
      <c r="C328" s="14" t="s">
        <v>929</v>
      </c>
      <c r="D328" s="15" t="s">
        <v>223</v>
      </c>
      <c r="E328" s="8" t="s">
        <v>1483</v>
      </c>
      <c r="F328" s="8" t="s">
        <v>11</v>
      </c>
      <c r="G328" s="8" t="s">
        <v>11</v>
      </c>
      <c r="H328" s="8" t="s">
        <v>11</v>
      </c>
      <c r="I328" s="16" t="s">
        <v>11</v>
      </c>
      <c r="J328" s="8">
        <f>COUNTIF($D$2:D328,D328)</f>
        <v>21</v>
      </c>
      <c r="K328" s="8">
        <f t="shared" si="13"/>
        <v>0</v>
      </c>
      <c r="N328"/>
    </row>
    <row r="329" spans="1:14" ht="14.5" x14ac:dyDescent="0.35">
      <c r="A329" s="13" t="s">
        <v>1477</v>
      </c>
      <c r="B329" s="13" t="s">
        <v>1484</v>
      </c>
      <c r="C329" s="14" t="s">
        <v>360</v>
      </c>
      <c r="D329" s="15" t="s">
        <v>1485</v>
      </c>
      <c r="E329" s="8" t="s">
        <v>1486</v>
      </c>
      <c r="F329" s="8" t="s">
        <v>11</v>
      </c>
      <c r="G329" s="8" t="s">
        <v>11</v>
      </c>
      <c r="H329" s="8" t="s">
        <v>11</v>
      </c>
      <c r="I329" s="16" t="s">
        <v>11</v>
      </c>
      <c r="J329" s="8">
        <f>COUNTIF($D$2:D329,D329)</f>
        <v>1</v>
      </c>
      <c r="K329" s="8" t="str">
        <f t="shared" si="13"/>
        <v>DNS</v>
      </c>
      <c r="N329"/>
    </row>
    <row r="330" spans="1:14" ht="14.5" x14ac:dyDescent="0.35">
      <c r="A330" s="13" t="s">
        <v>1477</v>
      </c>
      <c r="B330" s="13" t="s">
        <v>1487</v>
      </c>
      <c r="C330" s="14" t="s">
        <v>360</v>
      </c>
      <c r="D330" s="15" t="s">
        <v>56</v>
      </c>
      <c r="E330" s="8" t="s">
        <v>1488</v>
      </c>
      <c r="F330" s="8" t="s">
        <v>11</v>
      </c>
      <c r="G330" s="8" t="s">
        <v>11</v>
      </c>
      <c r="H330" s="8" t="s">
        <v>11</v>
      </c>
      <c r="I330" s="16" t="s">
        <v>11</v>
      </c>
      <c r="J330" s="8">
        <f>COUNTIF($D$2:D330,D330)</f>
        <v>10</v>
      </c>
      <c r="K330" s="8">
        <f t="shared" si="13"/>
        <v>0</v>
      </c>
      <c r="N330"/>
    </row>
    <row r="331" spans="1:14" ht="14.5" x14ac:dyDescent="0.35">
      <c r="A331" s="13" t="s">
        <v>1477</v>
      </c>
      <c r="B331" s="13" t="s">
        <v>1489</v>
      </c>
      <c r="C331" s="14" t="s">
        <v>360</v>
      </c>
      <c r="D331" s="15" t="s">
        <v>49</v>
      </c>
      <c r="E331" s="8" t="s">
        <v>1490</v>
      </c>
      <c r="F331" s="8" t="s">
        <v>11</v>
      </c>
      <c r="G331" s="8" t="s">
        <v>11</v>
      </c>
      <c r="H331" s="8" t="s">
        <v>11</v>
      </c>
      <c r="I331" s="16" t="s">
        <v>11</v>
      </c>
      <c r="J331" s="8">
        <f>COUNTIF($D$2:D331,D331)</f>
        <v>12</v>
      </c>
      <c r="K331" s="8">
        <f t="shared" si="13"/>
        <v>0</v>
      </c>
      <c r="N331"/>
    </row>
    <row r="332" spans="1:14" ht="14.5" x14ac:dyDescent="0.35">
      <c r="A332" s="13" t="s">
        <v>1477</v>
      </c>
      <c r="B332" s="13" t="s">
        <v>1491</v>
      </c>
      <c r="C332" s="14" t="s">
        <v>827</v>
      </c>
      <c r="D332" s="15" t="s">
        <v>156</v>
      </c>
      <c r="E332" s="8" t="s">
        <v>1492</v>
      </c>
      <c r="F332" s="8" t="s">
        <v>11</v>
      </c>
      <c r="G332" s="8" t="s">
        <v>11</v>
      </c>
      <c r="H332" s="8" t="s">
        <v>11</v>
      </c>
      <c r="I332" s="16" t="s">
        <v>11</v>
      </c>
      <c r="J332" s="8">
        <f>COUNTIF($D$2:D332,D332)</f>
        <v>20</v>
      </c>
      <c r="K332" s="8">
        <f t="shared" si="13"/>
        <v>0</v>
      </c>
      <c r="N332"/>
    </row>
    <row r="333" spans="1:14" ht="14.5" x14ac:dyDescent="0.35">
      <c r="A333" s="13" t="s">
        <v>1477</v>
      </c>
      <c r="B333" s="13" t="s">
        <v>1493</v>
      </c>
      <c r="C333" s="14" t="s">
        <v>10</v>
      </c>
      <c r="D333" s="15" t="s">
        <v>156</v>
      </c>
      <c r="E333" s="8" t="s">
        <v>1494</v>
      </c>
      <c r="F333" s="8" t="s">
        <v>11</v>
      </c>
      <c r="G333" s="8" t="s">
        <v>11</v>
      </c>
      <c r="H333" s="8" t="s">
        <v>11</v>
      </c>
      <c r="I333" s="16" t="s">
        <v>11</v>
      </c>
      <c r="J333" s="8">
        <f>COUNTIF($D$2:D333,D333)</f>
        <v>21</v>
      </c>
      <c r="K333" s="8">
        <f t="shared" si="13"/>
        <v>0</v>
      </c>
      <c r="N333"/>
    </row>
    <row r="334" spans="1:14" ht="14.5" x14ac:dyDescent="0.35">
      <c r="A334" s="13" t="s">
        <v>1477</v>
      </c>
      <c r="B334" s="13" t="s">
        <v>1495</v>
      </c>
      <c r="C334" s="14" t="s">
        <v>126</v>
      </c>
      <c r="D334" s="15" t="s">
        <v>156</v>
      </c>
      <c r="E334" s="8" t="s">
        <v>1496</v>
      </c>
      <c r="F334" s="8" t="s">
        <v>11</v>
      </c>
      <c r="G334" s="8" t="s">
        <v>11</v>
      </c>
      <c r="H334" s="8" t="s">
        <v>11</v>
      </c>
      <c r="I334" s="16" t="s">
        <v>11</v>
      </c>
      <c r="J334" s="8">
        <f>COUNTIF($D$2:D334,D334)</f>
        <v>22</v>
      </c>
      <c r="K334" s="8">
        <f t="shared" si="13"/>
        <v>0</v>
      </c>
      <c r="N334"/>
    </row>
    <row r="335" spans="1:14" ht="14.5" x14ac:dyDescent="0.35">
      <c r="A335" s="13" t="s">
        <v>1477</v>
      </c>
      <c r="B335" s="13" t="s">
        <v>1497</v>
      </c>
      <c r="C335" s="14" t="s">
        <v>10</v>
      </c>
      <c r="D335" s="15" t="s">
        <v>156</v>
      </c>
      <c r="E335" s="8" t="s">
        <v>1498</v>
      </c>
      <c r="F335" s="8" t="s">
        <v>11</v>
      </c>
      <c r="G335" s="8" t="s">
        <v>11</v>
      </c>
      <c r="H335" s="8" t="s">
        <v>11</v>
      </c>
      <c r="I335" s="16" t="s">
        <v>11</v>
      </c>
      <c r="J335" s="8">
        <f>COUNTIF($D$2:D335,D335)</f>
        <v>23</v>
      </c>
      <c r="K335" s="8">
        <f t="shared" si="13"/>
        <v>0</v>
      </c>
      <c r="N335"/>
    </row>
    <row r="336" spans="1:14" ht="14.5" x14ac:dyDescent="0.35">
      <c r="A336" s="13" t="s">
        <v>1477</v>
      </c>
      <c r="B336" s="13" t="s">
        <v>1503</v>
      </c>
      <c r="C336" s="14" t="s">
        <v>126</v>
      </c>
      <c r="D336" s="15" t="s">
        <v>156</v>
      </c>
      <c r="E336" s="8" t="s">
        <v>1504</v>
      </c>
      <c r="F336" s="8" t="s">
        <v>11</v>
      </c>
      <c r="G336" s="8" t="s">
        <v>11</v>
      </c>
      <c r="H336" s="8" t="s">
        <v>11</v>
      </c>
      <c r="I336" s="16" t="s">
        <v>11</v>
      </c>
      <c r="J336" s="8">
        <f>COUNTIF($D$2:D336,D336)</f>
        <v>24</v>
      </c>
      <c r="K336" s="8">
        <f t="shared" si="13"/>
        <v>0</v>
      </c>
      <c r="N336"/>
    </row>
    <row r="337" spans="1:14" ht="14.5" x14ac:dyDescent="0.35">
      <c r="A337" s="13" t="s">
        <v>1477</v>
      </c>
      <c r="B337" s="13" t="s">
        <v>1505</v>
      </c>
      <c r="C337" s="14" t="s">
        <v>126</v>
      </c>
      <c r="D337" s="15" t="s">
        <v>685</v>
      </c>
      <c r="E337" s="8" t="s">
        <v>1506</v>
      </c>
      <c r="F337" s="8" t="s">
        <v>11</v>
      </c>
      <c r="G337" s="8" t="s">
        <v>11</v>
      </c>
      <c r="H337" s="8" t="s">
        <v>11</v>
      </c>
      <c r="I337" s="16" t="s">
        <v>11</v>
      </c>
      <c r="J337" s="8">
        <f>COUNTIF($D$2:D337,D337)</f>
        <v>4</v>
      </c>
      <c r="K337" s="8">
        <f t="shared" si="13"/>
        <v>0</v>
      </c>
      <c r="N337"/>
    </row>
    <row r="338" spans="1:14" ht="14.5" x14ac:dyDescent="0.35">
      <c r="A338" s="13" t="s">
        <v>1477</v>
      </c>
      <c r="B338" s="13" t="s">
        <v>1507</v>
      </c>
      <c r="C338" s="14" t="s">
        <v>126</v>
      </c>
      <c r="D338" s="15" t="s">
        <v>735</v>
      </c>
      <c r="E338" s="8" t="s">
        <v>1508</v>
      </c>
      <c r="F338" s="8" t="s">
        <v>11</v>
      </c>
      <c r="G338" s="8" t="s">
        <v>11</v>
      </c>
      <c r="H338" s="8" t="s">
        <v>11</v>
      </c>
      <c r="I338" s="16" t="s">
        <v>11</v>
      </c>
      <c r="J338" s="8">
        <f>COUNTIF($D$2:D338,D338)</f>
        <v>2</v>
      </c>
      <c r="K338" s="8" t="str">
        <f t="shared" si="13"/>
        <v>DNS</v>
      </c>
      <c r="N338"/>
    </row>
    <row r="339" spans="1:14" ht="14.5" x14ac:dyDescent="0.35">
      <c r="A339" s="13" t="s">
        <v>1477</v>
      </c>
      <c r="B339" s="13" t="s">
        <v>1509</v>
      </c>
      <c r="C339" s="14" t="s">
        <v>10</v>
      </c>
      <c r="D339" s="15" t="s">
        <v>11</v>
      </c>
      <c r="E339" s="8" t="s">
        <v>11</v>
      </c>
      <c r="F339" s="8" t="s">
        <v>11</v>
      </c>
      <c r="G339" s="8" t="s">
        <v>11</v>
      </c>
      <c r="H339" s="8" t="s">
        <v>11</v>
      </c>
      <c r="I339" s="16" t="s">
        <v>11</v>
      </c>
      <c r="J339" s="8">
        <f>COUNTIF($D$2:D339,D339)</f>
        <v>30</v>
      </c>
      <c r="K339" s="8">
        <f t="shared" si="13"/>
        <v>0</v>
      </c>
      <c r="N339"/>
    </row>
    <row r="340" spans="1:14" ht="14.5" x14ac:dyDescent="0.35">
      <c r="A340" s="13" t="s">
        <v>1477</v>
      </c>
      <c r="B340" s="13" t="s">
        <v>1510</v>
      </c>
      <c r="C340" s="14" t="s">
        <v>126</v>
      </c>
      <c r="D340" s="15" t="s">
        <v>549</v>
      </c>
      <c r="E340" s="8" t="s">
        <v>1511</v>
      </c>
      <c r="F340" s="8" t="s">
        <v>11</v>
      </c>
      <c r="G340" s="8" t="s">
        <v>11</v>
      </c>
      <c r="H340" s="8" t="s">
        <v>11</v>
      </c>
      <c r="I340" s="16" t="s">
        <v>11</v>
      </c>
      <c r="J340" s="8">
        <f>COUNTIF($D$2:D340,D340)</f>
        <v>19</v>
      </c>
      <c r="K340" s="8">
        <f t="shared" si="13"/>
        <v>0</v>
      </c>
      <c r="N340"/>
    </row>
    <row r="341" spans="1:14" ht="14.5" x14ac:dyDescent="0.35">
      <c r="A341" s="13" t="s">
        <v>1477</v>
      </c>
      <c r="B341" s="13" t="s">
        <v>1512</v>
      </c>
      <c r="C341" s="14" t="s">
        <v>10</v>
      </c>
      <c r="D341" s="15" t="s">
        <v>11</v>
      </c>
      <c r="E341" s="8" t="s">
        <v>11</v>
      </c>
      <c r="F341" s="8" t="s">
        <v>11</v>
      </c>
      <c r="G341" s="8" t="s">
        <v>11</v>
      </c>
      <c r="H341" s="8" t="s">
        <v>11</v>
      </c>
      <c r="I341" s="16" t="s">
        <v>11</v>
      </c>
      <c r="J341" s="8">
        <f>COUNTIF($D$2:D341,D341)</f>
        <v>31</v>
      </c>
      <c r="K341" s="8">
        <f t="shared" si="13"/>
        <v>0</v>
      </c>
      <c r="N341"/>
    </row>
    <row r="342" spans="1:14" ht="14.5" x14ac:dyDescent="0.35">
      <c r="A342" s="13" t="s">
        <v>1477</v>
      </c>
      <c r="B342" s="13" t="s">
        <v>1513</v>
      </c>
      <c r="C342" s="14" t="s">
        <v>10</v>
      </c>
      <c r="D342" s="15" t="s">
        <v>69</v>
      </c>
      <c r="E342" s="8" t="s">
        <v>1514</v>
      </c>
      <c r="F342" s="8" t="s">
        <v>11</v>
      </c>
      <c r="G342" s="8" t="s">
        <v>11</v>
      </c>
      <c r="H342" s="8" t="s">
        <v>11</v>
      </c>
      <c r="I342" s="16" t="s">
        <v>11</v>
      </c>
      <c r="J342" s="8">
        <f>COUNTIF($D$2:D342,D342)</f>
        <v>8</v>
      </c>
      <c r="K342" s="8">
        <f t="shared" si="13"/>
        <v>0</v>
      </c>
      <c r="N342"/>
    </row>
    <row r="343" spans="1:14" ht="14.5" x14ac:dyDescent="0.35">
      <c r="A343" s="13" t="s">
        <v>1477</v>
      </c>
      <c r="B343" s="13" t="s">
        <v>1515</v>
      </c>
      <c r="C343" s="14" t="s">
        <v>126</v>
      </c>
      <c r="D343" s="15" t="s">
        <v>23</v>
      </c>
      <c r="E343" s="8" t="s">
        <v>1516</v>
      </c>
      <c r="F343" s="8" t="s">
        <v>11</v>
      </c>
      <c r="G343" s="8" t="s">
        <v>11</v>
      </c>
      <c r="H343" s="8" t="s">
        <v>11</v>
      </c>
      <c r="I343" s="16" t="s">
        <v>11</v>
      </c>
      <c r="J343" s="8">
        <f>COUNTIF($D$2:D343,D343)</f>
        <v>25</v>
      </c>
      <c r="K343" s="8">
        <f t="shared" si="13"/>
        <v>0</v>
      </c>
      <c r="N343"/>
    </row>
    <row r="344" spans="1:14" ht="14.5" x14ac:dyDescent="0.35">
      <c r="A344" s="13" t="s">
        <v>1477</v>
      </c>
      <c r="B344" s="13" t="s">
        <v>1517</v>
      </c>
      <c r="C344" s="14" t="s">
        <v>10</v>
      </c>
      <c r="D344" s="15" t="s">
        <v>37</v>
      </c>
      <c r="E344" s="8" t="s">
        <v>1518</v>
      </c>
      <c r="F344" s="8" t="s">
        <v>11</v>
      </c>
      <c r="G344" s="8" t="s">
        <v>11</v>
      </c>
      <c r="H344" s="8" t="s">
        <v>11</v>
      </c>
      <c r="I344" s="16" t="s">
        <v>11</v>
      </c>
      <c r="J344" s="8">
        <f>COUNTIF($D$2:D344,D344)</f>
        <v>9</v>
      </c>
      <c r="K344" s="8">
        <f t="shared" si="13"/>
        <v>0</v>
      </c>
      <c r="N344"/>
    </row>
    <row r="345" spans="1:14" ht="14.5" x14ac:dyDescent="0.35">
      <c r="A345" s="13" t="s">
        <v>1477</v>
      </c>
      <c r="B345" s="13" t="s">
        <v>1519</v>
      </c>
      <c r="C345" s="14" t="s">
        <v>10</v>
      </c>
      <c r="D345" s="15" t="s">
        <v>37</v>
      </c>
      <c r="E345" s="8" t="s">
        <v>1520</v>
      </c>
      <c r="F345" s="8" t="s">
        <v>11</v>
      </c>
      <c r="G345" s="8" t="s">
        <v>11</v>
      </c>
      <c r="H345" s="8" t="s">
        <v>11</v>
      </c>
      <c r="I345" s="16" t="s">
        <v>11</v>
      </c>
      <c r="J345" s="8">
        <f>COUNTIF($D$2:D345,D345)</f>
        <v>10</v>
      </c>
      <c r="K345" s="8">
        <f t="shared" si="13"/>
        <v>0</v>
      </c>
      <c r="N345"/>
    </row>
    <row r="346" spans="1:14" ht="14.5" x14ac:dyDescent="0.35">
      <c r="A346" s="13" t="s">
        <v>1477</v>
      </c>
      <c r="B346" s="13" t="s">
        <v>1521</v>
      </c>
      <c r="C346" s="14" t="s">
        <v>126</v>
      </c>
      <c r="D346" s="15" t="s">
        <v>11</v>
      </c>
      <c r="E346" s="8" t="s">
        <v>11</v>
      </c>
      <c r="F346" s="8" t="s">
        <v>11</v>
      </c>
      <c r="G346" s="8" t="s">
        <v>11</v>
      </c>
      <c r="H346" s="8" t="s">
        <v>11</v>
      </c>
      <c r="I346" s="16" t="s">
        <v>11</v>
      </c>
      <c r="J346" s="8">
        <f>COUNTIF($D$2:D346,D346)</f>
        <v>32</v>
      </c>
      <c r="K346" s="8">
        <f t="shared" si="13"/>
        <v>0</v>
      </c>
      <c r="N346"/>
    </row>
    <row r="347" spans="1:14" ht="14.5" x14ac:dyDescent="0.35">
      <c r="A347" s="13" t="s">
        <v>1477</v>
      </c>
      <c r="B347" s="13" t="s">
        <v>1522</v>
      </c>
      <c r="C347" s="14" t="s">
        <v>126</v>
      </c>
      <c r="D347" s="15" t="s">
        <v>156</v>
      </c>
      <c r="E347" s="8" t="s">
        <v>1523</v>
      </c>
      <c r="F347" s="8" t="s">
        <v>11</v>
      </c>
      <c r="G347" s="8" t="s">
        <v>11</v>
      </c>
      <c r="H347" s="8" t="s">
        <v>11</v>
      </c>
      <c r="I347" s="16" t="s">
        <v>11</v>
      </c>
      <c r="J347" s="8">
        <f>COUNTIF($D$2:D347,D347)</f>
        <v>25</v>
      </c>
      <c r="K347" s="8">
        <f t="shared" si="13"/>
        <v>0</v>
      </c>
      <c r="N347"/>
    </row>
    <row r="348" spans="1:14" ht="14.5" x14ac:dyDescent="0.35">
      <c r="A348" s="13" t="s">
        <v>1477</v>
      </c>
      <c r="B348" s="13" t="s">
        <v>1524</v>
      </c>
      <c r="C348" s="14" t="s">
        <v>30</v>
      </c>
      <c r="D348" s="15" t="s">
        <v>1525</v>
      </c>
      <c r="E348" s="8" t="s">
        <v>1526</v>
      </c>
      <c r="F348" s="8" t="s">
        <v>11</v>
      </c>
      <c r="G348" s="8" t="s">
        <v>11</v>
      </c>
      <c r="H348" s="8" t="s">
        <v>11</v>
      </c>
      <c r="I348" s="16" t="s">
        <v>11</v>
      </c>
      <c r="J348" s="8">
        <f>COUNTIF($D$2:D348,D348)</f>
        <v>1</v>
      </c>
      <c r="K348" s="8" t="str">
        <f t="shared" si="13"/>
        <v>DNS</v>
      </c>
      <c r="N348"/>
    </row>
    <row r="349" spans="1:14" ht="14.5" x14ac:dyDescent="0.35">
      <c r="A349" s="13" t="s">
        <v>1477</v>
      </c>
      <c r="B349" s="13" t="s">
        <v>1527</v>
      </c>
      <c r="C349" s="14" t="s">
        <v>10</v>
      </c>
      <c r="D349" s="15" t="s">
        <v>1485</v>
      </c>
      <c r="E349" s="8" t="s">
        <v>1528</v>
      </c>
      <c r="F349" s="8" t="s">
        <v>11</v>
      </c>
      <c r="G349" s="8" t="s">
        <v>11</v>
      </c>
      <c r="H349" s="8" t="s">
        <v>11</v>
      </c>
      <c r="I349" s="16" t="s">
        <v>11</v>
      </c>
      <c r="J349" s="8">
        <f>COUNTIF($D$2:D349,D349)</f>
        <v>2</v>
      </c>
      <c r="K349" s="8" t="str">
        <f t="shared" si="13"/>
        <v>DNS</v>
      </c>
      <c r="N349"/>
    </row>
    <row r="350" spans="1:14" ht="14.5" x14ac:dyDescent="0.35">
      <c r="A350" s="13" t="s">
        <v>1477</v>
      </c>
      <c r="B350" s="13" t="s">
        <v>1529</v>
      </c>
      <c r="C350" s="14" t="s">
        <v>126</v>
      </c>
      <c r="D350" s="15" t="s">
        <v>246</v>
      </c>
      <c r="E350" s="8" t="s">
        <v>1530</v>
      </c>
      <c r="F350" s="8" t="s">
        <v>11</v>
      </c>
      <c r="G350" s="8" t="s">
        <v>11</v>
      </c>
      <c r="H350" s="8" t="s">
        <v>11</v>
      </c>
      <c r="I350" s="16" t="s">
        <v>11</v>
      </c>
      <c r="J350" s="8">
        <f>COUNTIF($D$2:D350,D350)</f>
        <v>6</v>
      </c>
      <c r="K350" s="8">
        <f t="shared" si="13"/>
        <v>0</v>
      </c>
      <c r="N350"/>
    </row>
    <row r="351" spans="1:14" ht="14.5" x14ac:dyDescent="0.35">
      <c r="A351" s="13" t="s">
        <v>1477</v>
      </c>
      <c r="B351" s="13" t="s">
        <v>1531</v>
      </c>
      <c r="C351" s="14" t="s">
        <v>126</v>
      </c>
      <c r="D351" s="15" t="s">
        <v>223</v>
      </c>
      <c r="E351" s="8" t="s">
        <v>1532</v>
      </c>
      <c r="F351" s="8" t="s">
        <v>11</v>
      </c>
      <c r="G351" s="8" t="s">
        <v>11</v>
      </c>
      <c r="H351" s="8" t="s">
        <v>11</v>
      </c>
      <c r="I351" s="16" t="s">
        <v>11</v>
      </c>
      <c r="J351" s="8">
        <f>COUNTIF($D$2:D351,D351)</f>
        <v>22</v>
      </c>
      <c r="K351" s="8">
        <f t="shared" si="13"/>
        <v>0</v>
      </c>
      <c r="N351"/>
    </row>
    <row r="352" spans="1:14" ht="14.5" x14ac:dyDescent="0.35">
      <c r="A352" s="17" t="s">
        <v>1477</v>
      </c>
      <c r="B352" s="17" t="s">
        <v>1533</v>
      </c>
      <c r="C352" s="18" t="s">
        <v>10</v>
      </c>
      <c r="D352" s="19" t="s">
        <v>16</v>
      </c>
      <c r="E352" s="8" t="s">
        <v>1534</v>
      </c>
      <c r="F352" s="8" t="s">
        <v>11</v>
      </c>
      <c r="G352" s="8" t="s">
        <v>11</v>
      </c>
      <c r="H352" s="8" t="s">
        <v>11</v>
      </c>
      <c r="I352" s="20" t="s">
        <v>11</v>
      </c>
      <c r="J352" s="8">
        <f>COUNTIF($D$2:D352,D352)</f>
        <v>5</v>
      </c>
      <c r="K352" s="8">
        <f t="shared" si="13"/>
        <v>0</v>
      </c>
      <c r="N352"/>
    </row>
    <row r="353" spans="1:14" ht="14.5" x14ac:dyDescent="0.35">
      <c r="A353" s="13" t="s">
        <v>1477</v>
      </c>
      <c r="B353" s="13" t="s">
        <v>1535</v>
      </c>
      <c r="C353" s="14" t="s">
        <v>10</v>
      </c>
      <c r="D353" s="15" t="s">
        <v>49</v>
      </c>
      <c r="E353" s="8" t="s">
        <v>1536</v>
      </c>
      <c r="F353" s="8" t="s">
        <v>11</v>
      </c>
      <c r="G353" s="8" t="s">
        <v>11</v>
      </c>
      <c r="H353" s="8" t="s">
        <v>11</v>
      </c>
      <c r="I353" s="16" t="s">
        <v>11</v>
      </c>
      <c r="J353" s="8">
        <f>COUNTIF($D$2:D353,D353)</f>
        <v>13</v>
      </c>
      <c r="K353" s="8">
        <f t="shared" si="13"/>
        <v>0</v>
      </c>
      <c r="N353"/>
    </row>
    <row r="354" spans="1:14" ht="14.5" x14ac:dyDescent="0.35">
      <c r="A354" s="13" t="s">
        <v>1477</v>
      </c>
      <c r="B354" s="13" t="s">
        <v>1537</v>
      </c>
      <c r="C354" s="14" t="s">
        <v>126</v>
      </c>
      <c r="D354" s="15" t="s">
        <v>425</v>
      </c>
      <c r="E354" s="8" t="s">
        <v>1538</v>
      </c>
      <c r="F354" s="8" t="s">
        <v>11</v>
      </c>
      <c r="G354" s="8" t="s">
        <v>11</v>
      </c>
      <c r="H354" s="8" t="s">
        <v>11</v>
      </c>
      <c r="I354" s="16" t="s">
        <v>11</v>
      </c>
      <c r="J354" s="8">
        <f>COUNTIF($D$2:D354,D354)</f>
        <v>2</v>
      </c>
      <c r="K354" s="8" t="str">
        <f t="shared" si="13"/>
        <v>DNS</v>
      </c>
      <c r="N354"/>
    </row>
    <row r="355" spans="1:14" ht="14.5" x14ac:dyDescent="0.35">
      <c r="A355" s="13" t="s">
        <v>1477</v>
      </c>
      <c r="B355" s="13" t="s">
        <v>1539</v>
      </c>
      <c r="C355" s="14" t="s">
        <v>10</v>
      </c>
      <c r="D355" s="15" t="s">
        <v>11</v>
      </c>
      <c r="E355" s="8" t="s">
        <v>11</v>
      </c>
      <c r="F355" s="8" t="s">
        <v>11</v>
      </c>
      <c r="G355" s="8" t="s">
        <v>11</v>
      </c>
      <c r="H355" s="8" t="s">
        <v>11</v>
      </c>
      <c r="I355" s="16" t="s">
        <v>11</v>
      </c>
      <c r="J355" s="8">
        <f>COUNTIF($D$2:D355,D355)</f>
        <v>33</v>
      </c>
      <c r="K355" s="8">
        <f t="shared" si="13"/>
        <v>0</v>
      </c>
      <c r="N355"/>
    </row>
    <row r="356" spans="1:14" ht="14.5" x14ac:dyDescent="0.35">
      <c r="A356" s="13" t="s">
        <v>1477</v>
      </c>
      <c r="B356" s="13" t="s">
        <v>1540</v>
      </c>
      <c r="C356" s="14" t="s">
        <v>126</v>
      </c>
      <c r="D356" s="15" t="s">
        <v>353</v>
      </c>
      <c r="E356" s="8" t="s">
        <v>1541</v>
      </c>
      <c r="F356" s="8" t="s">
        <v>11</v>
      </c>
      <c r="G356" s="8" t="s">
        <v>11</v>
      </c>
      <c r="H356" s="8" t="s">
        <v>11</v>
      </c>
      <c r="I356" s="16" t="s">
        <v>11</v>
      </c>
      <c r="J356" s="8">
        <f>COUNTIF($D$2:D356,D356)</f>
        <v>6</v>
      </c>
      <c r="K356" s="8">
        <f t="shared" si="13"/>
        <v>0</v>
      </c>
      <c r="N356"/>
    </row>
    <row r="357" spans="1:14" ht="14.5" x14ac:dyDescent="0.35">
      <c r="A357" s="13" t="s">
        <v>1477</v>
      </c>
      <c r="B357" s="13" t="s">
        <v>1542</v>
      </c>
      <c r="C357" s="14" t="s">
        <v>126</v>
      </c>
      <c r="D357" s="15" t="s">
        <v>1543</v>
      </c>
      <c r="E357" s="8" t="s">
        <v>1544</v>
      </c>
      <c r="F357" s="8" t="s">
        <v>11</v>
      </c>
      <c r="G357" s="8" t="s">
        <v>11</v>
      </c>
      <c r="H357" s="8" t="s">
        <v>11</v>
      </c>
      <c r="I357" s="16" t="s">
        <v>11</v>
      </c>
      <c r="J357" s="8">
        <f>COUNTIF($D$2:D357,D357)</f>
        <v>1</v>
      </c>
      <c r="K357" s="8" t="str">
        <f t="shared" si="13"/>
        <v>DNS</v>
      </c>
      <c r="N357"/>
    </row>
    <row r="358" spans="1:14" ht="14.5" x14ac:dyDescent="0.35">
      <c r="A358" s="13" t="s">
        <v>1477</v>
      </c>
      <c r="B358" s="13" t="s">
        <v>1545</v>
      </c>
      <c r="C358" s="14" t="s">
        <v>10</v>
      </c>
      <c r="D358" s="15" t="s">
        <v>11</v>
      </c>
      <c r="E358" s="8" t="s">
        <v>11</v>
      </c>
      <c r="F358" s="8" t="s">
        <v>11</v>
      </c>
      <c r="G358" s="8" t="s">
        <v>11</v>
      </c>
      <c r="H358" s="8" t="s">
        <v>11</v>
      </c>
      <c r="I358" s="16" t="s">
        <v>11</v>
      </c>
      <c r="J358" s="8">
        <f>COUNTIF($D$2:D358,D358)</f>
        <v>34</v>
      </c>
      <c r="K358" s="8">
        <f t="shared" si="13"/>
        <v>0</v>
      </c>
      <c r="N358"/>
    </row>
    <row r="359" spans="1:14" ht="14.5" x14ac:dyDescent="0.35">
      <c r="A359" s="13" t="s">
        <v>1477</v>
      </c>
      <c r="B359" s="13" t="s">
        <v>1546</v>
      </c>
      <c r="C359" s="14" t="s">
        <v>30</v>
      </c>
      <c r="D359" s="15" t="s">
        <v>223</v>
      </c>
      <c r="E359" s="8" t="s">
        <v>1547</v>
      </c>
      <c r="F359" s="8" t="s">
        <v>11</v>
      </c>
      <c r="G359" s="8" t="s">
        <v>11</v>
      </c>
      <c r="H359" s="8" t="s">
        <v>11</v>
      </c>
      <c r="I359" s="16" t="s">
        <v>11</v>
      </c>
      <c r="J359" s="8">
        <f>COUNTIF($D$2:D359,D359)</f>
        <v>23</v>
      </c>
      <c r="K359" s="8">
        <f t="shared" si="13"/>
        <v>0</v>
      </c>
      <c r="N359"/>
    </row>
    <row r="360" spans="1:14" ht="14.5" x14ac:dyDescent="0.35">
      <c r="A360" s="13" t="s">
        <v>1477</v>
      </c>
      <c r="B360" s="13" t="s">
        <v>1548</v>
      </c>
      <c r="C360" s="14" t="s">
        <v>126</v>
      </c>
      <c r="D360" s="15" t="s">
        <v>1549</v>
      </c>
      <c r="E360" s="8" t="s">
        <v>1550</v>
      </c>
      <c r="F360" s="8" t="s">
        <v>11</v>
      </c>
      <c r="G360" s="8" t="s">
        <v>11</v>
      </c>
      <c r="H360" s="8" t="s">
        <v>11</v>
      </c>
      <c r="I360" s="16" t="s">
        <v>11</v>
      </c>
      <c r="J360" s="8">
        <f>COUNTIF($D$2:D360,D360)</f>
        <v>1</v>
      </c>
      <c r="K360" s="8" t="str">
        <f t="shared" si="13"/>
        <v>DNS</v>
      </c>
      <c r="N360"/>
    </row>
    <row r="361" spans="1:14" ht="14.5" x14ac:dyDescent="0.35">
      <c r="A361" s="13" t="s">
        <v>1477</v>
      </c>
      <c r="B361" s="13" t="s">
        <v>1551</v>
      </c>
      <c r="C361" s="14" t="s">
        <v>30</v>
      </c>
      <c r="D361" s="15" t="s">
        <v>366</v>
      </c>
      <c r="E361" s="8" t="s">
        <v>1552</v>
      </c>
      <c r="F361" s="8" t="s">
        <v>11</v>
      </c>
      <c r="G361" s="8" t="s">
        <v>11</v>
      </c>
      <c r="H361" s="8" t="s">
        <v>11</v>
      </c>
      <c r="I361" s="16" t="s">
        <v>11</v>
      </c>
      <c r="J361" s="8">
        <f>COUNTIF($D$2:D361,D361)</f>
        <v>10</v>
      </c>
      <c r="K361" s="8">
        <f t="shared" si="13"/>
        <v>0</v>
      </c>
      <c r="N361"/>
    </row>
    <row r="362" spans="1:14" ht="14.5" x14ac:dyDescent="0.35">
      <c r="A362" s="13" t="s">
        <v>1477</v>
      </c>
      <c r="B362" s="13" t="s">
        <v>1553</v>
      </c>
      <c r="C362" s="14" t="s">
        <v>1555</v>
      </c>
      <c r="D362" s="15" t="s">
        <v>76</v>
      </c>
      <c r="E362" s="8" t="s">
        <v>11</v>
      </c>
      <c r="F362" s="8" t="s">
        <v>11</v>
      </c>
      <c r="G362" s="8" t="s">
        <v>11</v>
      </c>
      <c r="H362" s="8" t="s">
        <v>11</v>
      </c>
      <c r="I362" s="16" t="s">
        <v>11</v>
      </c>
      <c r="J362" s="8">
        <f>COUNTIF($D$2:D362,D362)</f>
        <v>2</v>
      </c>
      <c r="K362" s="8" t="str">
        <f t="shared" si="13"/>
        <v>DNS</v>
      </c>
      <c r="N362"/>
    </row>
    <row r="363" spans="1:14" ht="14.5" x14ac:dyDescent="0.35">
      <c r="A363" s="13" t="s">
        <v>1477</v>
      </c>
      <c r="B363" s="13" t="s">
        <v>1554</v>
      </c>
      <c r="C363" s="14" t="s">
        <v>929</v>
      </c>
      <c r="D363" s="15" t="s">
        <v>267</v>
      </c>
      <c r="E363" s="8" t="s">
        <v>11</v>
      </c>
      <c r="F363" s="8" t="s">
        <v>11</v>
      </c>
      <c r="G363" s="8" t="s">
        <v>11</v>
      </c>
      <c r="H363" s="8" t="s">
        <v>11</v>
      </c>
      <c r="I363" s="16" t="s">
        <v>11</v>
      </c>
      <c r="J363" s="8">
        <f>COUNTIF($D$2:D363,D363)</f>
        <v>12</v>
      </c>
      <c r="K363" s="8">
        <f t="shared" si="13"/>
        <v>0</v>
      </c>
      <c r="N363"/>
    </row>
    <row r="364" spans="1:14" ht="14.5" x14ac:dyDescent="0.35">
      <c r="A364" s="1" t="s">
        <v>1477</v>
      </c>
      <c r="B364" s="3" t="s">
        <v>1619</v>
      </c>
      <c r="C364" s="7" t="s">
        <v>360</v>
      </c>
      <c r="D364" s="5" t="s">
        <v>1609</v>
      </c>
      <c r="I364" s="21"/>
      <c r="J364" s="8">
        <f>COUNTIF($D$2:D364,D364)</f>
        <v>3</v>
      </c>
      <c r="K364" s="8" t="str">
        <f t="shared" si="13"/>
        <v>DNS</v>
      </c>
      <c r="N364"/>
    </row>
    <row r="365" spans="1:14" ht="14.5" x14ac:dyDescent="0.35">
      <c r="A365" s="1" t="s">
        <v>1477</v>
      </c>
      <c r="B365" s="3" t="s">
        <v>1620</v>
      </c>
      <c r="C365" s="7" t="s">
        <v>360</v>
      </c>
      <c r="D365" s="5" t="s">
        <v>1566</v>
      </c>
      <c r="I365" s="21"/>
      <c r="J365" s="8">
        <f>COUNTIF($D$2:D365,D365)</f>
        <v>7</v>
      </c>
      <c r="K365" s="8">
        <f t="shared" si="13"/>
        <v>0</v>
      </c>
      <c r="N365"/>
    </row>
    <row r="366" spans="1:14" ht="14.5" x14ac:dyDescent="0.35">
      <c r="A366" s="1" t="s">
        <v>1477</v>
      </c>
      <c r="B366" s="3" t="s">
        <v>1621</v>
      </c>
      <c r="C366" s="7" t="s">
        <v>360</v>
      </c>
      <c r="D366" s="5" t="s">
        <v>1566</v>
      </c>
      <c r="I366" s="21"/>
      <c r="J366" s="8">
        <f>COUNTIF($D$2:D366,D366)</f>
        <v>8</v>
      </c>
      <c r="K366" s="8">
        <f t="shared" si="13"/>
        <v>0</v>
      </c>
      <c r="N366"/>
    </row>
    <row r="367" spans="1:14" ht="14.5" x14ac:dyDescent="0.35">
      <c r="A367" s="1" t="s">
        <v>1477</v>
      </c>
      <c r="B367" s="3" t="s">
        <v>1622</v>
      </c>
      <c r="C367" s="7" t="s">
        <v>360</v>
      </c>
      <c r="D367" s="5" t="s">
        <v>1609</v>
      </c>
      <c r="I367" s="21"/>
      <c r="J367" s="8">
        <f>COUNTIF($D$2:D367,D367)</f>
        <v>4</v>
      </c>
      <c r="K367" s="8">
        <f t="shared" si="13"/>
        <v>0</v>
      </c>
      <c r="N367"/>
    </row>
    <row r="368" spans="1:14" ht="14.5" x14ac:dyDescent="0.35">
      <c r="A368" s="1" t="s">
        <v>1477</v>
      </c>
      <c r="B368" s="3" t="s">
        <v>1623</v>
      </c>
      <c r="C368" s="7" t="s">
        <v>10</v>
      </c>
      <c r="D368" s="5" t="s">
        <v>1624</v>
      </c>
      <c r="I368" s="21"/>
      <c r="J368" s="8">
        <f>COUNTIF($D$2:D368,D368)</f>
        <v>1</v>
      </c>
      <c r="K368" s="8" t="str">
        <f t="shared" si="13"/>
        <v>DNS</v>
      </c>
      <c r="N368"/>
    </row>
    <row r="369" spans="1:14" ht="14.5" x14ac:dyDescent="0.35">
      <c r="A369" s="1" t="s">
        <v>1477</v>
      </c>
      <c r="B369" s="3" t="s">
        <v>1625</v>
      </c>
      <c r="C369" s="7" t="s">
        <v>30</v>
      </c>
      <c r="D369" s="5" t="s">
        <v>1626</v>
      </c>
      <c r="I369" s="21"/>
      <c r="J369" s="8">
        <f>COUNTIF($D$2:D369,D369)</f>
        <v>1</v>
      </c>
      <c r="K369" s="8" t="str">
        <f t="shared" si="13"/>
        <v>DNS</v>
      </c>
      <c r="N369"/>
    </row>
    <row r="370" spans="1:14" ht="14.5" x14ac:dyDescent="0.35">
      <c r="A370" s="1" t="s">
        <v>1477</v>
      </c>
      <c r="B370" s="3" t="s">
        <v>1627</v>
      </c>
      <c r="C370" s="7" t="s">
        <v>30</v>
      </c>
      <c r="D370" s="5" t="s">
        <v>1628</v>
      </c>
      <c r="I370" s="21"/>
      <c r="J370" s="8">
        <f>COUNTIF($D$2:D370,D370)</f>
        <v>1</v>
      </c>
      <c r="K370" s="8" t="str">
        <f t="shared" si="13"/>
        <v>DNS</v>
      </c>
      <c r="N370"/>
    </row>
    <row r="371" spans="1:14" ht="14.5" x14ac:dyDescent="0.35">
      <c r="A371" s="1" t="s">
        <v>1477</v>
      </c>
      <c r="B371" s="3" t="s">
        <v>1478</v>
      </c>
      <c r="C371" s="7" t="s">
        <v>360</v>
      </c>
      <c r="D371" s="5" t="s">
        <v>156</v>
      </c>
      <c r="I371" s="21"/>
      <c r="J371" s="8">
        <f>COUNTIF($D$2:D371,D371)</f>
        <v>26</v>
      </c>
      <c r="K371" s="8">
        <f t="shared" si="13"/>
        <v>0</v>
      </c>
      <c r="N371"/>
    </row>
    <row r="372" spans="1:14" ht="14.5" x14ac:dyDescent="0.35">
      <c r="A372" s="1" t="s">
        <v>1477</v>
      </c>
      <c r="B372" s="3" t="s">
        <v>1480</v>
      </c>
      <c r="C372" s="7" t="s">
        <v>827</v>
      </c>
      <c r="D372" s="5" t="s">
        <v>336</v>
      </c>
      <c r="I372" s="21"/>
      <c r="J372" s="8">
        <f>COUNTIF($D$2:D372,D372)</f>
        <v>9</v>
      </c>
      <c r="K372" s="8">
        <f t="shared" si="13"/>
        <v>0</v>
      </c>
      <c r="N372"/>
    </row>
    <row r="373" spans="1:14" ht="14.5" x14ac:dyDescent="0.35">
      <c r="A373" s="1" t="s">
        <v>1477</v>
      </c>
      <c r="B373" s="3" t="s">
        <v>1482</v>
      </c>
      <c r="C373" s="7" t="s">
        <v>929</v>
      </c>
      <c r="D373" s="5" t="s">
        <v>223</v>
      </c>
      <c r="I373" s="21"/>
      <c r="J373" s="8">
        <f>COUNTIF($D$2:D373,D373)</f>
        <v>24</v>
      </c>
      <c r="K373" s="8">
        <f t="shared" si="13"/>
        <v>0</v>
      </c>
      <c r="N373"/>
    </row>
    <row r="374" spans="1:14" ht="14.5" x14ac:dyDescent="0.35">
      <c r="A374" s="1" t="s">
        <v>1477</v>
      </c>
      <c r="B374" s="3" t="s">
        <v>1484</v>
      </c>
      <c r="C374" s="7" t="s">
        <v>360</v>
      </c>
      <c r="D374" s="5" t="s">
        <v>1485</v>
      </c>
      <c r="I374" s="21"/>
      <c r="J374" s="8">
        <f>COUNTIF($D$2:D374,D374)</f>
        <v>3</v>
      </c>
      <c r="K374" s="8" t="str">
        <f t="shared" si="13"/>
        <v>DNS</v>
      </c>
      <c r="N374"/>
    </row>
    <row r="375" spans="1:14" ht="14.5" x14ac:dyDescent="0.35">
      <c r="A375" s="1" t="s">
        <v>1477</v>
      </c>
      <c r="B375" s="3" t="s">
        <v>1487</v>
      </c>
      <c r="C375" s="7" t="s">
        <v>360</v>
      </c>
      <c r="D375" s="5" t="s">
        <v>56</v>
      </c>
      <c r="I375" s="21"/>
      <c r="J375" s="8">
        <f>COUNTIF($D$2:D375,D375)</f>
        <v>11</v>
      </c>
      <c r="K375" s="8">
        <f t="shared" si="13"/>
        <v>0</v>
      </c>
      <c r="N375"/>
    </row>
    <row r="376" spans="1:14" ht="14.5" x14ac:dyDescent="0.35">
      <c r="A376" s="1" t="s">
        <v>1477</v>
      </c>
      <c r="B376" s="3" t="s">
        <v>1489</v>
      </c>
      <c r="C376" s="7" t="s">
        <v>360</v>
      </c>
      <c r="D376" s="5" t="s">
        <v>49</v>
      </c>
      <c r="I376" s="21"/>
      <c r="J376" s="8">
        <f>COUNTIF($D$2:D376,D376)</f>
        <v>14</v>
      </c>
      <c r="K376" s="8">
        <f t="shared" si="13"/>
        <v>0</v>
      </c>
      <c r="N376"/>
    </row>
    <row r="377" spans="1:14" ht="14.5" x14ac:dyDescent="0.35">
      <c r="A377" s="1" t="s">
        <v>1477</v>
      </c>
      <c r="B377" s="3" t="s">
        <v>1491</v>
      </c>
      <c r="C377" s="7" t="s">
        <v>827</v>
      </c>
      <c r="D377" s="5" t="s">
        <v>156</v>
      </c>
      <c r="I377" s="21"/>
      <c r="J377" s="8">
        <f>COUNTIF($D$2:D377,D377)</f>
        <v>27</v>
      </c>
      <c r="K377" s="8">
        <f t="shared" si="13"/>
        <v>0</v>
      </c>
      <c r="N377"/>
    </row>
    <row r="378" spans="1:14" ht="14.5" x14ac:dyDescent="0.35">
      <c r="A378" s="1" t="s">
        <v>1477</v>
      </c>
      <c r="B378" s="3" t="s">
        <v>1493</v>
      </c>
      <c r="C378" s="7" t="s">
        <v>10</v>
      </c>
      <c r="D378" s="5" t="s">
        <v>156</v>
      </c>
      <c r="I378" s="21"/>
      <c r="J378" s="8">
        <f>COUNTIF($D$2:D378,D378)</f>
        <v>28</v>
      </c>
      <c r="K378" s="8">
        <f t="shared" si="13"/>
        <v>0</v>
      </c>
      <c r="N378"/>
    </row>
    <row r="379" spans="1:14" ht="14.5" x14ac:dyDescent="0.35">
      <c r="A379" s="1" t="s">
        <v>1477</v>
      </c>
      <c r="B379" s="3" t="s">
        <v>1495</v>
      </c>
      <c r="C379" s="7" t="s">
        <v>126</v>
      </c>
      <c r="D379" s="5" t="s">
        <v>156</v>
      </c>
      <c r="I379" s="21"/>
      <c r="J379" s="8">
        <f>COUNTIF($D$2:D379,D379)</f>
        <v>29</v>
      </c>
      <c r="K379" s="8">
        <f t="shared" si="13"/>
        <v>0</v>
      </c>
      <c r="N379"/>
    </row>
    <row r="380" spans="1:14" ht="14.5" x14ac:dyDescent="0.35">
      <c r="A380" s="1" t="s">
        <v>1477</v>
      </c>
      <c r="B380" s="3" t="s">
        <v>1497</v>
      </c>
      <c r="C380" s="7" t="s">
        <v>10</v>
      </c>
      <c r="D380" s="5" t="s">
        <v>156</v>
      </c>
      <c r="I380" s="21"/>
      <c r="J380" s="8">
        <f>COUNTIF($D$2:D380,D380)</f>
        <v>30</v>
      </c>
      <c r="K380" s="8">
        <f t="shared" si="13"/>
        <v>0</v>
      </c>
      <c r="N380"/>
    </row>
    <row r="381" spans="1:14" ht="14.5" x14ac:dyDescent="0.35">
      <c r="A381" s="1" t="s">
        <v>1477</v>
      </c>
      <c r="B381" s="3" t="s">
        <v>1503</v>
      </c>
      <c r="C381" s="7" t="s">
        <v>126</v>
      </c>
      <c r="D381" s="5" t="s">
        <v>156</v>
      </c>
      <c r="F381" s="22"/>
      <c r="I381" s="16"/>
      <c r="J381" s="8">
        <f>COUNTIF($D$2:D381,D381)</f>
        <v>31</v>
      </c>
      <c r="K381" s="8">
        <f t="shared" si="13"/>
        <v>0</v>
      </c>
      <c r="N381"/>
    </row>
    <row r="382" spans="1:14" ht="14.5" x14ac:dyDescent="0.35">
      <c r="A382" s="1" t="s">
        <v>1477</v>
      </c>
      <c r="B382" s="3" t="s">
        <v>1505</v>
      </c>
      <c r="C382" s="7" t="s">
        <v>126</v>
      </c>
      <c r="D382" s="5" t="s">
        <v>685</v>
      </c>
      <c r="F382" s="22"/>
      <c r="I382" s="16"/>
      <c r="J382" s="8">
        <f>COUNTIF($D$2:D382,D382)</f>
        <v>5</v>
      </c>
      <c r="K382" s="8">
        <f t="shared" si="13"/>
        <v>0</v>
      </c>
      <c r="N382"/>
    </row>
    <row r="383" spans="1:14" ht="14.5" x14ac:dyDescent="0.35">
      <c r="A383" s="1" t="s">
        <v>1477</v>
      </c>
      <c r="B383" s="3" t="s">
        <v>1507</v>
      </c>
      <c r="C383" s="7" t="s">
        <v>126</v>
      </c>
      <c r="D383" s="5" t="s">
        <v>735</v>
      </c>
      <c r="F383" s="22"/>
      <c r="I383" s="16"/>
      <c r="J383" s="8">
        <f>COUNTIF($D$2:D383,D383)</f>
        <v>3</v>
      </c>
      <c r="K383" s="8" t="str">
        <f t="shared" si="13"/>
        <v>DNS</v>
      </c>
      <c r="N383"/>
    </row>
    <row r="384" spans="1:14" ht="14.5" x14ac:dyDescent="0.35">
      <c r="A384" s="1" t="s">
        <v>1477</v>
      </c>
      <c r="B384" s="3" t="s">
        <v>1509</v>
      </c>
      <c r="C384" s="7" t="s">
        <v>10</v>
      </c>
      <c r="D384" s="23"/>
      <c r="F384" s="22"/>
      <c r="I384" s="16"/>
      <c r="J384" s="8">
        <f>COUNTIF($D$2:D384,D384)</f>
        <v>0</v>
      </c>
      <c r="K384" s="8" t="str">
        <f t="shared" si="13"/>
        <v>DNS</v>
      </c>
      <c r="N384"/>
    </row>
    <row r="385" spans="1:14" ht="14.5" x14ac:dyDescent="0.35">
      <c r="A385" s="1" t="s">
        <v>1477</v>
      </c>
      <c r="B385" s="3" t="s">
        <v>1510</v>
      </c>
      <c r="C385" s="7" t="s">
        <v>126</v>
      </c>
      <c r="D385" s="5" t="s">
        <v>549</v>
      </c>
      <c r="F385" s="22"/>
      <c r="I385" s="16"/>
      <c r="J385" s="8">
        <f>COUNTIF($D$2:D385,D385)</f>
        <v>20</v>
      </c>
      <c r="K385" s="8">
        <f t="shared" si="13"/>
        <v>0</v>
      </c>
      <c r="N385"/>
    </row>
    <row r="386" spans="1:14" ht="14.5" x14ac:dyDescent="0.35">
      <c r="A386" s="1" t="s">
        <v>1477</v>
      </c>
      <c r="B386" s="3" t="s">
        <v>1512</v>
      </c>
      <c r="C386" s="7" t="s">
        <v>10</v>
      </c>
      <c r="D386" s="23"/>
      <c r="F386" s="22"/>
      <c r="I386" s="16"/>
      <c r="J386" s="8">
        <f>COUNTIF($D$2:D386,D386)</f>
        <v>0</v>
      </c>
      <c r="K386" s="8" t="str">
        <f t="shared" si="13"/>
        <v>DNS</v>
      </c>
      <c r="N386"/>
    </row>
    <row r="387" spans="1:14" ht="14.5" x14ac:dyDescent="0.35">
      <c r="A387" s="1" t="s">
        <v>1477</v>
      </c>
      <c r="B387" s="3" t="s">
        <v>1513</v>
      </c>
      <c r="C387" s="7" t="s">
        <v>10</v>
      </c>
      <c r="D387" s="5" t="s">
        <v>69</v>
      </c>
      <c r="F387" s="22"/>
      <c r="I387" s="16"/>
      <c r="J387" s="8">
        <f>COUNTIF($D$2:D387,D387)</f>
        <v>9</v>
      </c>
      <c r="K387" s="8">
        <f t="shared" ref="K387:K395" si="14">IF(J387&lt;4,A387,0)</f>
        <v>0</v>
      </c>
      <c r="N387"/>
    </row>
    <row r="388" spans="1:14" ht="14.5" x14ac:dyDescent="0.35">
      <c r="A388" s="1" t="s">
        <v>1477</v>
      </c>
      <c r="B388" s="3" t="s">
        <v>1515</v>
      </c>
      <c r="C388" s="7" t="s">
        <v>126</v>
      </c>
      <c r="D388" s="5" t="s">
        <v>23</v>
      </c>
      <c r="F388" s="22"/>
      <c r="I388" s="16"/>
      <c r="J388" s="8">
        <f>COUNTIF($D$2:D388,D388)</f>
        <v>26</v>
      </c>
      <c r="K388" s="8">
        <f t="shared" si="14"/>
        <v>0</v>
      </c>
      <c r="N388"/>
    </row>
    <row r="389" spans="1:14" ht="14.5" x14ac:dyDescent="0.35">
      <c r="A389" s="1" t="s">
        <v>1477</v>
      </c>
      <c r="B389" s="3" t="s">
        <v>1521</v>
      </c>
      <c r="C389" s="7" t="s">
        <v>126</v>
      </c>
      <c r="D389" s="23"/>
      <c r="F389" s="23"/>
      <c r="J389" s="8">
        <f>COUNTIF($D$2:D389,D389)</f>
        <v>0</v>
      </c>
      <c r="K389" s="8" t="str">
        <f t="shared" si="14"/>
        <v>DNS</v>
      </c>
      <c r="N389"/>
    </row>
    <row r="390" spans="1:14" ht="14.5" x14ac:dyDescent="0.35">
      <c r="A390" s="1" t="s">
        <v>1477</v>
      </c>
      <c r="B390" s="3" t="s">
        <v>1522</v>
      </c>
      <c r="C390" s="7" t="s">
        <v>126</v>
      </c>
      <c r="D390" s="5" t="s">
        <v>156</v>
      </c>
      <c r="F390" s="23"/>
      <c r="J390" s="8">
        <f>COUNTIF($D$2:D390,D390)</f>
        <v>32</v>
      </c>
      <c r="K390" s="8">
        <f t="shared" si="14"/>
        <v>0</v>
      </c>
      <c r="N390"/>
    </row>
    <row r="391" spans="1:14" ht="14.5" x14ac:dyDescent="0.35">
      <c r="A391" s="1" t="s">
        <v>1477</v>
      </c>
      <c r="B391" s="3" t="s">
        <v>1524</v>
      </c>
      <c r="C391" s="7" t="s">
        <v>30</v>
      </c>
      <c r="D391" s="5" t="s">
        <v>1525</v>
      </c>
      <c r="F391" s="23"/>
      <c r="J391" s="8">
        <f>COUNTIF($D$2:D391,D391)</f>
        <v>2</v>
      </c>
      <c r="K391" s="8" t="str">
        <f t="shared" si="14"/>
        <v>DNS</v>
      </c>
      <c r="N391"/>
    </row>
    <row r="392" spans="1:14" ht="14.5" x14ac:dyDescent="0.35">
      <c r="A392" s="1" t="s">
        <v>1477</v>
      </c>
      <c r="B392" s="3" t="s">
        <v>1527</v>
      </c>
      <c r="C392" s="7" t="s">
        <v>10</v>
      </c>
      <c r="D392" s="5" t="s">
        <v>1485</v>
      </c>
      <c r="F392" s="23"/>
      <c r="J392" s="8">
        <f>COUNTIF($D$2:D392,D392)</f>
        <v>4</v>
      </c>
      <c r="K392" s="8">
        <f t="shared" si="14"/>
        <v>0</v>
      </c>
      <c r="N392"/>
    </row>
    <row r="393" spans="1:14" ht="14.5" x14ac:dyDescent="0.35">
      <c r="A393" s="1" t="s">
        <v>1477</v>
      </c>
      <c r="B393" s="3" t="s">
        <v>1529</v>
      </c>
      <c r="C393" s="7" t="s">
        <v>126</v>
      </c>
      <c r="D393" s="5" t="s">
        <v>246</v>
      </c>
      <c r="F393" s="23"/>
      <c r="J393" s="8">
        <f>COUNTIF($D$2:D393,D393)</f>
        <v>7</v>
      </c>
      <c r="K393" s="8">
        <f t="shared" si="14"/>
        <v>0</v>
      </c>
      <c r="N393"/>
    </row>
    <row r="394" spans="1:14" ht="14.5" x14ac:dyDescent="0.35">
      <c r="A394" s="1" t="s">
        <v>1477</v>
      </c>
      <c r="B394" s="3" t="s">
        <v>1531</v>
      </c>
      <c r="C394" s="7" t="s">
        <v>126</v>
      </c>
      <c r="D394" s="5" t="s">
        <v>223</v>
      </c>
      <c r="F394" s="23"/>
      <c r="J394" s="8">
        <f>COUNTIF($D$2:D394,D394)</f>
        <v>25</v>
      </c>
      <c r="K394" s="8">
        <f t="shared" si="14"/>
        <v>0</v>
      </c>
      <c r="N394"/>
    </row>
    <row r="395" spans="1:14" ht="14.5" x14ac:dyDescent="0.35">
      <c r="A395" s="1" t="s">
        <v>1477</v>
      </c>
      <c r="B395" s="3" t="s">
        <v>1533</v>
      </c>
      <c r="C395" s="7" t="s">
        <v>10</v>
      </c>
      <c r="D395" s="5" t="s">
        <v>16</v>
      </c>
      <c r="F395" s="23"/>
      <c r="J395" s="8">
        <f>COUNTIF($D$2:D395,D395)</f>
        <v>6</v>
      </c>
      <c r="K395" s="8">
        <f t="shared" si="14"/>
        <v>0</v>
      </c>
      <c r="N395"/>
    </row>
    <row r="396" spans="1:14" ht="14.5" x14ac:dyDescent="0.35">
      <c r="C396" s="8"/>
      <c r="D396" s="8"/>
      <c r="I396" s="24"/>
      <c r="N396"/>
    </row>
    <row r="397" spans="1:14" ht="14.5" x14ac:dyDescent="0.35">
      <c r="C397" s="8"/>
      <c r="D397" s="8"/>
      <c r="I397" s="24"/>
      <c r="N397"/>
    </row>
    <row r="398" spans="1:14" ht="14.5" x14ac:dyDescent="0.35">
      <c r="C398" s="8"/>
      <c r="D398" s="8"/>
      <c r="I398" s="24"/>
      <c r="N398"/>
    </row>
    <row r="399" spans="1:14" ht="14.5" x14ac:dyDescent="0.35">
      <c r="C399" s="8"/>
      <c r="D399" s="8"/>
      <c r="I399" s="24"/>
      <c r="N399"/>
    </row>
    <row r="400" spans="1:14" ht="14.5" x14ac:dyDescent="0.35">
      <c r="C400" s="8"/>
      <c r="D400" s="8"/>
      <c r="I400" s="24"/>
      <c r="N400"/>
    </row>
    <row r="401" spans="1:14" ht="14.5" x14ac:dyDescent="0.35">
      <c r="C401" s="8"/>
      <c r="D401" s="8"/>
      <c r="I401" s="24"/>
      <c r="N401"/>
    </row>
    <row r="402" spans="1:14" ht="14.5" x14ac:dyDescent="0.35">
      <c r="C402" s="8"/>
      <c r="D402" s="8"/>
      <c r="I402" s="24"/>
      <c r="N402"/>
    </row>
    <row r="403" spans="1:14" ht="14.5" x14ac:dyDescent="0.35">
      <c r="A403" s="13"/>
      <c r="B403" s="13"/>
      <c r="C403" s="14"/>
      <c r="D403" s="15"/>
      <c r="F403" s="13"/>
      <c r="N403"/>
    </row>
  </sheetData>
  <autoFilter ref="A1:K395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baseColWidth="10" defaultColWidth="8.81640625" defaultRowHeight="12.5" x14ac:dyDescent="0.25"/>
  <cols>
    <col min="1" max="1" width="8.1796875" style="34" bestFit="1" customWidth="1"/>
    <col min="2" max="2" width="35.90625" style="38" bestFit="1" customWidth="1"/>
    <col min="3" max="3" width="3.81640625" style="34" bestFit="1" customWidth="1"/>
    <col min="4" max="16384" width="8.81640625" style="34"/>
  </cols>
  <sheetData>
    <row r="1" spans="1:3" x14ac:dyDescent="0.25">
      <c r="A1" s="32" t="s">
        <v>1560</v>
      </c>
      <c r="B1" s="33" t="s">
        <v>1559</v>
      </c>
      <c r="C1" s="32" t="s">
        <v>1558</v>
      </c>
    </row>
    <row r="2" spans="1:3" x14ac:dyDescent="0.25">
      <c r="A2" s="34">
        <v>1</v>
      </c>
      <c r="B2" s="35" t="s">
        <v>23</v>
      </c>
      <c r="C2" s="36">
        <v>465</v>
      </c>
    </row>
    <row r="3" spans="1:3" x14ac:dyDescent="0.25">
      <c r="A3" s="34">
        <v>2</v>
      </c>
      <c r="B3" s="37" t="s">
        <v>56</v>
      </c>
      <c r="C3" s="36">
        <v>560</v>
      </c>
    </row>
    <row r="4" spans="1:3" x14ac:dyDescent="0.25">
      <c r="A4" s="34">
        <v>3</v>
      </c>
      <c r="B4" s="35" t="s">
        <v>223</v>
      </c>
      <c r="C4" s="36">
        <v>592</v>
      </c>
    </row>
    <row r="5" spans="1:3" x14ac:dyDescent="0.25">
      <c r="A5" s="34">
        <v>4</v>
      </c>
      <c r="B5" s="35" t="s">
        <v>156</v>
      </c>
      <c r="C5" s="36">
        <v>604</v>
      </c>
    </row>
    <row r="6" spans="1:3" x14ac:dyDescent="0.25">
      <c r="A6" s="34">
        <v>5</v>
      </c>
      <c r="B6" s="37" t="s">
        <v>336</v>
      </c>
      <c r="C6" s="36">
        <v>614</v>
      </c>
    </row>
    <row r="7" spans="1:3" x14ac:dyDescent="0.25">
      <c r="A7" s="34">
        <v>6</v>
      </c>
      <c r="B7" s="35" t="s">
        <v>69</v>
      </c>
      <c r="C7" s="36">
        <v>728</v>
      </c>
    </row>
    <row r="8" spans="1:3" x14ac:dyDescent="0.25">
      <c r="A8" s="34">
        <v>7</v>
      </c>
      <c r="B8" s="35" t="s">
        <v>100</v>
      </c>
      <c r="C8" s="36">
        <v>740</v>
      </c>
    </row>
    <row r="9" spans="1:3" x14ac:dyDescent="0.25">
      <c r="A9" s="34">
        <v>8</v>
      </c>
      <c r="B9" s="35" t="s">
        <v>549</v>
      </c>
      <c r="C9" s="36">
        <v>788</v>
      </c>
    </row>
    <row r="10" spans="1:3" x14ac:dyDescent="0.25">
      <c r="A10" s="32" t="s">
        <v>1560</v>
      </c>
      <c r="B10" s="33" t="s">
        <v>1561</v>
      </c>
      <c r="C10" s="32" t="s">
        <v>1558</v>
      </c>
    </row>
    <row r="11" spans="1:3" x14ac:dyDescent="0.25">
      <c r="A11" s="34">
        <v>1</v>
      </c>
      <c r="B11" s="38" t="s">
        <v>23</v>
      </c>
      <c r="C11" s="34">
        <v>13</v>
      </c>
    </row>
    <row r="12" spans="1:3" x14ac:dyDescent="0.25">
      <c r="A12" s="34">
        <v>2</v>
      </c>
      <c r="B12" s="38" t="s">
        <v>49</v>
      </c>
      <c r="C12" s="34">
        <v>68</v>
      </c>
    </row>
    <row r="13" spans="1:3" x14ac:dyDescent="0.25">
      <c r="A13" s="34">
        <v>3</v>
      </c>
      <c r="B13" s="38" t="s">
        <v>37</v>
      </c>
      <c r="C13" s="34">
        <v>74</v>
      </c>
    </row>
    <row r="14" spans="1:3" x14ac:dyDescent="0.25">
      <c r="A14" s="34">
        <v>4</v>
      </c>
      <c r="B14" s="38" t="s">
        <v>95</v>
      </c>
      <c r="C14" s="34">
        <v>81</v>
      </c>
    </row>
    <row r="15" spans="1:3" x14ac:dyDescent="0.25">
      <c r="A15" s="34">
        <v>5</v>
      </c>
      <c r="B15" s="38" t="s">
        <v>16</v>
      </c>
      <c r="C15" s="34">
        <v>85</v>
      </c>
    </row>
    <row r="16" spans="1:3" x14ac:dyDescent="0.25">
      <c r="A16" s="34">
        <v>6</v>
      </c>
      <c r="B16" s="39" t="s">
        <v>1562</v>
      </c>
      <c r="C16" s="34">
        <v>93</v>
      </c>
    </row>
    <row r="17" spans="1:3" x14ac:dyDescent="0.25">
      <c r="A17" s="34">
        <v>7</v>
      </c>
      <c r="B17" s="39" t="s">
        <v>1563</v>
      </c>
      <c r="C17" s="34">
        <v>145</v>
      </c>
    </row>
    <row r="18" spans="1:3" x14ac:dyDescent="0.25">
      <c r="A18" s="34">
        <v>8</v>
      </c>
      <c r="B18" s="38" t="s">
        <v>69</v>
      </c>
      <c r="C18" s="34">
        <v>151</v>
      </c>
    </row>
    <row r="19" spans="1:3" x14ac:dyDescent="0.25">
      <c r="A19" s="34">
        <v>9</v>
      </c>
      <c r="B19" s="38" t="s">
        <v>107</v>
      </c>
      <c r="C19" s="34">
        <v>155</v>
      </c>
    </row>
    <row r="20" spans="1:3" x14ac:dyDescent="0.25">
      <c r="A20" s="34">
        <v>10</v>
      </c>
      <c r="B20" s="38" t="s">
        <v>156</v>
      </c>
      <c r="C20" s="34">
        <v>157</v>
      </c>
    </row>
    <row r="21" spans="1:3" x14ac:dyDescent="0.25">
      <c r="A21" s="34">
        <v>11</v>
      </c>
      <c r="B21" s="38" t="s">
        <v>216</v>
      </c>
      <c r="C21" s="34">
        <v>161</v>
      </c>
    </row>
    <row r="22" spans="1:3" x14ac:dyDescent="0.25">
      <c r="A22" s="34">
        <v>12</v>
      </c>
      <c r="B22" s="38" t="s">
        <v>163</v>
      </c>
      <c r="C22" s="34">
        <v>180</v>
      </c>
    </row>
    <row r="23" spans="1:3" x14ac:dyDescent="0.25">
      <c r="A23" s="34">
        <v>13</v>
      </c>
      <c r="B23" s="38" t="s">
        <v>223</v>
      </c>
      <c r="C23" s="34">
        <v>185</v>
      </c>
    </row>
    <row r="24" spans="1:3" x14ac:dyDescent="0.25">
      <c r="A24" s="34">
        <v>14</v>
      </c>
      <c r="B24" s="39" t="s">
        <v>1564</v>
      </c>
      <c r="C24" s="34">
        <v>186</v>
      </c>
    </row>
    <row r="25" spans="1:3" x14ac:dyDescent="0.25">
      <c r="A25" s="34">
        <v>15</v>
      </c>
      <c r="B25" s="38" t="s">
        <v>82</v>
      </c>
      <c r="C25" s="34">
        <v>189</v>
      </c>
    </row>
    <row r="26" spans="1:3" x14ac:dyDescent="0.25">
      <c r="A26" s="34">
        <v>16</v>
      </c>
      <c r="B26" s="38" t="s">
        <v>56</v>
      </c>
      <c r="C26" s="34">
        <v>205</v>
      </c>
    </row>
    <row r="27" spans="1:3" x14ac:dyDescent="0.25">
      <c r="A27" s="34">
        <v>17</v>
      </c>
      <c r="B27" s="39" t="s">
        <v>1565</v>
      </c>
      <c r="C27" s="34">
        <v>248</v>
      </c>
    </row>
    <row r="28" spans="1:3" x14ac:dyDescent="0.25">
      <c r="A28" s="34">
        <v>18</v>
      </c>
      <c r="B28" s="38" t="s">
        <v>295</v>
      </c>
      <c r="C28" s="34">
        <v>267</v>
      </c>
    </row>
    <row r="29" spans="1:3" x14ac:dyDescent="0.25">
      <c r="A29" s="34">
        <v>19</v>
      </c>
      <c r="B29" s="38" t="s">
        <v>549</v>
      </c>
      <c r="C29" s="34">
        <v>285</v>
      </c>
    </row>
    <row r="30" spans="1:3" x14ac:dyDescent="0.25">
      <c r="A30" s="34">
        <v>20</v>
      </c>
      <c r="B30" s="38" t="s">
        <v>100</v>
      </c>
      <c r="C30" s="34">
        <v>288</v>
      </c>
    </row>
    <row r="31" spans="1:3" x14ac:dyDescent="0.25">
      <c r="A31" s="34">
        <v>21</v>
      </c>
      <c r="B31" s="38" t="s">
        <v>267</v>
      </c>
      <c r="C31" s="34">
        <v>298</v>
      </c>
    </row>
    <row r="32" spans="1:3" x14ac:dyDescent="0.25">
      <c r="A32" s="34">
        <v>22</v>
      </c>
      <c r="B32" s="39" t="s">
        <v>1566</v>
      </c>
      <c r="C32" s="34">
        <v>312</v>
      </c>
    </row>
    <row r="33" spans="1:3" x14ac:dyDescent="0.25">
      <c r="A33" s="34">
        <v>23</v>
      </c>
      <c r="B33" s="38" t="s">
        <v>119</v>
      </c>
      <c r="C33" s="34">
        <v>320</v>
      </c>
    </row>
    <row r="34" spans="1:3" x14ac:dyDescent="0.25">
      <c r="A34" s="34">
        <v>24</v>
      </c>
      <c r="B34" s="38" t="s">
        <v>353</v>
      </c>
      <c r="C34" s="34">
        <v>338</v>
      </c>
    </row>
    <row r="35" spans="1:3" x14ac:dyDescent="0.25">
      <c r="A35" s="34">
        <v>25</v>
      </c>
      <c r="B35" s="38" t="s">
        <v>246</v>
      </c>
      <c r="C35" s="34">
        <v>398</v>
      </c>
    </row>
    <row r="36" spans="1:3" x14ac:dyDescent="0.25">
      <c r="A36" s="34">
        <v>26</v>
      </c>
      <c r="B36" s="38" t="s">
        <v>336</v>
      </c>
      <c r="C36" s="34">
        <v>563</v>
      </c>
    </row>
    <row r="37" spans="1:3" x14ac:dyDescent="0.25">
      <c r="A37" s="34">
        <v>27</v>
      </c>
      <c r="B37" s="38" t="s">
        <v>366</v>
      </c>
      <c r="C37" s="34">
        <v>571</v>
      </c>
    </row>
    <row r="38" spans="1:3" x14ac:dyDescent="0.25">
      <c r="A38" s="34">
        <v>28</v>
      </c>
      <c r="B38" s="38" t="s">
        <v>223</v>
      </c>
      <c r="C38" s="34">
        <v>592</v>
      </c>
    </row>
    <row r="39" spans="1:3" x14ac:dyDescent="0.25">
      <c r="A39" s="34">
        <v>29</v>
      </c>
      <c r="B39" s="38" t="s">
        <v>336</v>
      </c>
      <c r="C39" s="34">
        <v>614</v>
      </c>
    </row>
    <row r="40" spans="1:3" x14ac:dyDescent="0.25">
      <c r="A40" s="34">
        <v>30</v>
      </c>
      <c r="B40" s="38" t="s">
        <v>872</v>
      </c>
      <c r="C40" s="34">
        <v>720</v>
      </c>
    </row>
    <row r="41" spans="1:3" x14ac:dyDescent="0.25">
      <c r="A41" s="34">
        <v>31</v>
      </c>
      <c r="B41" s="38" t="s">
        <v>794</v>
      </c>
      <c r="C41" s="34">
        <v>728</v>
      </c>
    </row>
    <row r="42" spans="1:3" x14ac:dyDescent="0.25">
      <c r="A42" s="34">
        <v>32</v>
      </c>
      <c r="B42" s="38" t="s">
        <v>549</v>
      </c>
      <c r="C42" s="34">
        <v>788</v>
      </c>
    </row>
  </sheetData>
  <autoFilter ref="A1:A42"/>
  <sortState ref="B8:C33">
    <sortCondition ref="C8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Scratch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2024-03-26T08:09:01Z</dcterms:modified>
</cp:coreProperties>
</file>