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<sst xmlns="http://schemas.openxmlformats.org/spreadsheetml/2006/main" count="45" uniqueCount="43">
  <si>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Place</t>
  </si>
  <si>
    <t>Club</t>
  </si>
  <si>
    <t>nb courses</t>
  </si>
  <si>
    <t>Sannois</t>
  </si>
  <si>
    <t>COURBEVOIE</t>
  </si>
  <si>
    <t>Vetakids</t>
  </si>
  <si>
    <t>RMA</t>
  </si>
  <si>
    <t>SENART SAVIGNY TRIATHLON</t>
  </si>
  <si>
    <t>U.S. CRETEIL TRIATHLON</t>
  </si>
  <si>
    <t>TUVB TRIATHLON</t>
  </si>
  <si>
    <t>T.N.T. EZANVILLE</t>
  </si>
  <si>
    <t>STE GENEVIEVE DES BOIS</t>
  </si>
  <si>
    <t>SANNOIS FRANCONVILLE</t>
  </si>
  <si>
    <t>8 meilleurs résultats</t>
  </si>
  <si>
    <t>LES TRITONS MELDOIS</t>
  </si>
  <si>
    <t>Creteil</t>
  </si>
  <si>
    <t>CNP</t>
  </si>
  <si>
    <t>NOGENT SOLIDARITE TRIATHLON</t>
  </si>
  <si>
    <t>COULOMMIERS BRIE TRI</t>
  </si>
  <si>
    <t>PARIS SPORT CLUB</t>
  </si>
  <si>
    <t>TRIATH`CLUB D`ANDRESY</t>
  </si>
  <si>
    <t>SARTROUVILLE</t>
  </si>
  <si>
    <t>PAYS DE FONTAINEBLEAU</t>
  </si>
  <si>
    <t>Poissy</t>
  </si>
  <si>
    <t>Corbeil</t>
  </si>
  <si>
    <t>Viroflay</t>
  </si>
  <si>
    <t>Palaiseau</t>
  </si>
  <si>
    <t>Senart</t>
  </si>
  <si>
    <t>Ste Gen2</t>
  </si>
  <si>
    <t>Coulommiers</t>
  </si>
  <si>
    <t>Torcy</t>
  </si>
  <si>
    <t>Le NautiL</t>
  </si>
  <si>
    <t>Noisy</t>
  </si>
  <si>
    <t>Sarto*rou</t>
  </si>
  <si>
    <t>"260</t>
  </si>
  <si>
    <t>TUVB</t>
  </si>
  <si>
    <t>Soisy</t>
  </si>
  <si>
    <t>Courbevoie</t>
  </si>
  <si>
    <t>Meaux</t>
  </si>
  <si>
    <t>Stade</t>
  </si>
  <si>
    <t>Orsay</t>
  </si>
  <si>
    <t>Nautil</t>
  </si>
  <si>
    <t>Epinay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</si>
</sst>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%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textRotation="255" wrapText="1"/>
    </xf>
    <xf numFmtId="0" fontId="7" fillId="0" borderId="10" xfId="0" applyFont="1" applyBorder="1" applyAlignment="1">
      <alignment textRotation="255"/>
    </xf>
    <xf numFmtId="0" fontId="7" fillId="0" borderId="15" xfId="0" applyFont="1" applyBorder="1" applyAlignment="1">
      <alignment textRotation="255" wrapText="1"/>
    </xf>
    <xf numFmtId="0" fontId="7" fillId="0" borderId="10" xfId="0" applyFont="1" applyFill="1" applyBorder="1" applyAlignment="1">
      <alignment textRotation="255"/>
    </xf>
    <xf numFmtId="0" fontId="8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textRotation="255" wrapText="1"/>
    </xf>
    <xf numFmtId="0" fontId="10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26</xdr:col>
      <xdr:colOff>285750</xdr:colOff>
      <xdr:row>10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08489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1:AB27" comment="" totalsRowShown="0">
  <autoFilter ref="A11:AB27"/>
  <tableColumns count="28">
    <tableColumn id="1" name="Place"/>
    <tableColumn id="2" name="Club"/>
    <tableColumn id="5" name="Vetakids"/>
    <tableColumn id="47" name="Poissy"/>
    <tableColumn id="25" name="Creteil"/>
    <tableColumn id="46" name="Corbeil"/>
    <tableColumn id="6" name="Viroflay"/>
    <tableColumn id="7" name="Coulommiers"/>
    <tableColumn id="30" name="Ste Gen2"/>
    <tableColumn id="10" name="Palaiseau"/>
    <tableColumn id="36" name="Senart"/>
    <tableColumn id="32" name="Sannois"/>
    <tableColumn id="28" name="Torcy"/>
    <tableColumn id="14" name="Le NautiL"/>
    <tableColumn id="42" name="Noisy"/>
    <tableColumn id="15" name="Sarto*rou"/>
    <tableColumn id="16" name="TUVB"/>
    <tableColumn id="44" name="Soisy"/>
    <tableColumn id="33" name="Courbevoie"/>
    <tableColumn id="50" name="Meaux"/>
    <tableColumn id="48" name="Stade"/>
    <tableColumn id="52" name="CNP"/>
    <tableColumn id="51" name="Orsay"/>
    <tableColumn id="55" name="RMA"/>
    <tableColumn id="54" name="Epinay"/>
    <tableColumn id="41" name="Nautil"/>
    <tableColumn id="19" name="8 meilleurs résultats"/>
    <tableColumn id="22" name="nb cours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E36"/>
  <sheetViews>
    <sheetView tabSelected="1" zoomScale="91" zoomScaleNormal="91" zoomScalePageLayoutView="0" workbookViewId="0" topLeftCell="A1">
      <pane xSplit="9" ySplit="11" topLeftCell="J1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W13" sqref="W13"/>
    </sheetView>
  </sheetViews>
  <sheetFormatPr defaultColWidth="8.8515625" defaultRowHeight="12.75"/>
  <cols>
    <col min="1" max="1" width="6.8515625" style="23" customWidth="1"/>
    <col min="2" max="2" width="26.57421875" style="23" bestFit="1" customWidth="1"/>
    <col min="3" max="3" width="5.421875" style="24" customWidth="1"/>
    <col min="4" max="4" width="4.421875" style="24" customWidth="1"/>
    <col min="5" max="11" width="5.421875" style="24" customWidth="1"/>
    <col min="12" max="12" width="3.8515625" style="25" customWidth="1"/>
    <col min="13" max="13" width="4.421875" style="24" customWidth="1"/>
    <col min="14" max="14" width="5.28125" style="23" customWidth="1"/>
    <col min="15" max="17" width="5.421875" style="23" customWidth="1"/>
    <col min="18" max="18" width="4.421875" style="23" customWidth="1"/>
    <col min="19" max="25" width="5.57421875" style="23" customWidth="1"/>
    <col min="26" max="26" width="4.140625" style="23" customWidth="1"/>
    <col min="27" max="27" width="10.57421875" style="26" customWidth="1"/>
    <col min="28" max="28" width="4.8515625" style="23" customWidth="1"/>
    <col min="29" max="30" width="4.57421875" style="23" customWidth="1"/>
    <col min="31" max="16384" width="8.8515625" style="23" customWidth="1"/>
  </cols>
  <sheetData>
    <row r="1" ht="10.5"/>
    <row r="2" ht="10.5"/>
    <row r="3" ht="10.5"/>
    <row r="4" ht="10.5"/>
    <row r="5" ht="10.5"/>
    <row r="6" ht="10.5"/>
    <row r="7" ht="10.5">
      <c r="AA7" s="26">
        <v>0</v>
      </c>
    </row>
    <row r="8" ht="10.5"/>
    <row r="9" ht="10.5"/>
    <row r="10" ht="10.5"/>
    <row r="11" spans="1:28" s="21" customFormat="1" ht="114" customHeight="1" thickBot="1">
      <c r="A11" s="16" t="s">
        <v>0</v>
      </c>
      <c r="B11" s="17" t="s">
        <v>1</v>
      </c>
      <c r="C11" s="12" t="s">
        <v>5</v>
      </c>
      <c r="D11" s="13" t="s">
        <v>23</v>
      </c>
      <c r="E11" s="14" t="s">
        <v>15</v>
      </c>
      <c r="F11" s="14" t="s">
        <v>24</v>
      </c>
      <c r="G11" s="14" t="s">
        <v>25</v>
      </c>
      <c r="H11" s="14" t="s">
        <v>29</v>
      </c>
      <c r="I11" s="14" t="s">
        <v>28</v>
      </c>
      <c r="J11" s="14" t="s">
        <v>26</v>
      </c>
      <c r="K11" s="14" t="s">
        <v>27</v>
      </c>
      <c r="L11" s="15" t="s">
        <v>3</v>
      </c>
      <c r="M11" s="18" t="s">
        <v>30</v>
      </c>
      <c r="N11" s="18" t="s">
        <v>31</v>
      </c>
      <c r="O11" s="18" t="s">
        <v>32</v>
      </c>
      <c r="P11" s="18" t="s">
        <v>33</v>
      </c>
      <c r="Q11" s="18" t="s">
        <v>35</v>
      </c>
      <c r="R11" s="18" t="s">
        <v>36</v>
      </c>
      <c r="S11" s="18" t="s">
        <v>37</v>
      </c>
      <c r="T11" s="18" t="s">
        <v>38</v>
      </c>
      <c r="U11" s="18" t="s">
        <v>39</v>
      </c>
      <c r="V11" s="18" t="s">
        <v>16</v>
      </c>
      <c r="W11" s="18" t="s">
        <v>40</v>
      </c>
      <c r="X11" s="18" t="s">
        <v>6</v>
      </c>
      <c r="Y11" s="18" t="s">
        <v>42</v>
      </c>
      <c r="Z11" s="18" t="s">
        <v>41</v>
      </c>
      <c r="AA11" s="19" t="s">
        <v>13</v>
      </c>
      <c r="AB11" s="20" t="s">
        <v>2</v>
      </c>
    </row>
    <row r="12" spans="1:31" s="6" customFormat="1" ht="11.25">
      <c r="A12" s="2">
        <f>RANK(AA12,$AA$12:$AA$27,0)</f>
        <v>1</v>
      </c>
      <c r="B12" s="7" t="s">
        <v>6</v>
      </c>
      <c r="C12" s="3">
        <v>270</v>
      </c>
      <c r="D12" s="3">
        <v>280</v>
      </c>
      <c r="E12" s="3">
        <v>280</v>
      </c>
      <c r="F12" s="3">
        <v>0</v>
      </c>
      <c r="G12" s="3">
        <v>300</v>
      </c>
      <c r="H12" s="3">
        <v>0</v>
      </c>
      <c r="I12" s="3">
        <v>300</v>
      </c>
      <c r="J12" s="3">
        <v>270</v>
      </c>
      <c r="K12" s="3">
        <v>270</v>
      </c>
      <c r="L12" s="3">
        <v>260</v>
      </c>
      <c r="M12" s="3">
        <v>0</v>
      </c>
      <c r="N12" s="3">
        <v>0</v>
      </c>
      <c r="O12" s="3">
        <v>0</v>
      </c>
      <c r="P12" s="3">
        <v>270</v>
      </c>
      <c r="Q12" s="3">
        <v>290</v>
      </c>
      <c r="R12" s="3">
        <v>270</v>
      </c>
      <c r="S12" s="3">
        <v>290</v>
      </c>
      <c r="T12" s="3">
        <v>0</v>
      </c>
      <c r="U12" s="3">
        <v>300</v>
      </c>
      <c r="V12" s="3">
        <v>290</v>
      </c>
      <c r="W12" s="3">
        <v>0</v>
      </c>
      <c r="X12" s="3">
        <v>300</v>
      </c>
      <c r="Y12" s="3"/>
      <c r="Z12" s="3">
        <v>220</v>
      </c>
      <c r="AA12" s="30">
        <f>LARGE(C12:Z12,1)+LARGE(C12:Z12,2)+LARGE(C12:Z12,3)+LARGE(C12:Z12,4)+LARGE(C12:Z12,5)+LARGE(C12:Z12,6)+LARGE(C12:Z12,7)+LARGE(C12:Z12,8)</f>
        <v>2350</v>
      </c>
      <c r="AB12" s="5">
        <f>COUNTIF(C12:Z12,"&gt;0")</f>
        <v>16</v>
      </c>
      <c r="AE12" s="6">
        <v>260</v>
      </c>
    </row>
    <row r="13" spans="1:31" s="6" customFormat="1" ht="11.25" customHeight="1">
      <c r="A13" s="2">
        <f>RANK(AA13,$AA$12:$AA$27,0)</f>
        <v>2</v>
      </c>
      <c r="B13" s="1" t="s">
        <v>21</v>
      </c>
      <c r="C13" s="3">
        <v>0</v>
      </c>
      <c r="D13" s="3">
        <v>300</v>
      </c>
      <c r="E13" s="3">
        <v>0</v>
      </c>
      <c r="F13" s="3">
        <v>0</v>
      </c>
      <c r="G13" s="3">
        <v>0</v>
      </c>
      <c r="H13" s="3">
        <v>0</v>
      </c>
      <c r="I13" s="3">
        <v>230</v>
      </c>
      <c r="J13" s="3">
        <v>300</v>
      </c>
      <c r="K13" s="3">
        <v>240</v>
      </c>
      <c r="L13" s="3">
        <v>290</v>
      </c>
      <c r="M13" s="3">
        <v>0</v>
      </c>
      <c r="N13" s="3">
        <v>0</v>
      </c>
      <c r="O13" s="3">
        <v>0</v>
      </c>
      <c r="P13" s="3">
        <v>300</v>
      </c>
      <c r="Q13" s="3">
        <v>0</v>
      </c>
      <c r="R13" s="3">
        <v>290</v>
      </c>
      <c r="S13" s="3">
        <v>270</v>
      </c>
      <c r="T13" s="3">
        <v>230</v>
      </c>
      <c r="U13" s="3">
        <v>280</v>
      </c>
      <c r="V13" s="3">
        <v>260</v>
      </c>
      <c r="W13" s="3">
        <v>300</v>
      </c>
      <c r="X13" s="3"/>
      <c r="Y13" s="3"/>
      <c r="Z13" s="3">
        <v>230</v>
      </c>
      <c r="AA13" s="29">
        <f>LARGE(C13:Z13,1)+LARGE(C13:Z13,2)+LARGE(C13:Z13,3)+LARGE(C13:Z13,4)+LARGE(C13:Z13,5)+LARGE(C13:Z13,6)+LARGE(C13:Z13,7)+LARGE(C13:Z13,8)</f>
        <v>2330</v>
      </c>
      <c r="AB13" s="5">
        <f>COUNTIF(C13:Z13,"&gt;0")</f>
        <v>13</v>
      </c>
      <c r="AE13" s="6">
        <v>250</v>
      </c>
    </row>
    <row r="14" spans="1:31" s="6" customFormat="1" ht="11.25">
      <c r="A14" s="2">
        <f>RANK(AA14,$AA$12:$AA$27,0)</f>
        <v>2</v>
      </c>
      <c r="B14" s="1" t="s">
        <v>4</v>
      </c>
      <c r="C14" s="3">
        <v>0</v>
      </c>
      <c r="D14" s="3">
        <v>290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290</v>
      </c>
      <c r="K14" s="3">
        <v>0</v>
      </c>
      <c r="L14" s="3">
        <v>280</v>
      </c>
      <c r="M14" s="3">
        <v>0</v>
      </c>
      <c r="N14" s="3">
        <v>0</v>
      </c>
      <c r="O14" s="3">
        <v>0</v>
      </c>
      <c r="P14" s="3">
        <v>290</v>
      </c>
      <c r="Q14" s="3">
        <v>0</v>
      </c>
      <c r="R14" s="3">
        <v>300</v>
      </c>
      <c r="S14" s="3">
        <v>300</v>
      </c>
      <c r="T14" s="3">
        <v>0</v>
      </c>
      <c r="U14" s="3">
        <v>290</v>
      </c>
      <c r="V14" s="3">
        <v>0</v>
      </c>
      <c r="W14" s="3">
        <v>0</v>
      </c>
      <c r="X14" s="3">
        <v>290</v>
      </c>
      <c r="Y14" s="3"/>
      <c r="Z14" s="3">
        <v>0</v>
      </c>
      <c r="AA14" s="4">
        <f>LARGE(C14:Z14,1)+LARGE(C14:Z14,2)+LARGE(C14:Z14,3)+LARGE(C14:Z14,4)+LARGE(C14:Z14,5)+LARGE(C14:Z14,6)+LARGE(C14:Z14,7)+LARGE(C14:Z14,8)</f>
        <v>2330</v>
      </c>
      <c r="AB14" s="5">
        <f>COUNTIF(C14:Z14,"&gt;0")</f>
        <v>8</v>
      </c>
      <c r="AE14" s="6">
        <v>240</v>
      </c>
    </row>
    <row r="15" spans="1:28" s="6" customFormat="1" ht="11.25">
      <c r="A15" s="2">
        <f>RANK(AA15,$AA$12:$AA$27,0)</f>
        <v>4</v>
      </c>
      <c r="B15" s="1" t="s">
        <v>16</v>
      </c>
      <c r="C15" s="3">
        <v>280</v>
      </c>
      <c r="D15" s="3">
        <v>0</v>
      </c>
      <c r="E15" s="3">
        <v>0</v>
      </c>
      <c r="F15" s="3">
        <v>290</v>
      </c>
      <c r="G15" s="3">
        <v>0</v>
      </c>
      <c r="H15" s="3">
        <v>0</v>
      </c>
      <c r="I15" s="3">
        <v>0</v>
      </c>
      <c r="J15" s="3">
        <v>250</v>
      </c>
      <c r="K15" s="3">
        <v>260</v>
      </c>
      <c r="L15" s="3">
        <v>240</v>
      </c>
      <c r="M15" s="3">
        <v>300</v>
      </c>
      <c r="N15" s="3">
        <v>0</v>
      </c>
      <c r="O15" s="3">
        <v>280</v>
      </c>
      <c r="P15" s="3">
        <v>0</v>
      </c>
      <c r="Q15" s="3">
        <v>0</v>
      </c>
      <c r="R15" s="3">
        <v>0</v>
      </c>
      <c r="S15" s="3">
        <v>280</v>
      </c>
      <c r="T15" s="3">
        <v>0</v>
      </c>
      <c r="U15" s="3">
        <v>270</v>
      </c>
      <c r="V15" s="3">
        <v>300</v>
      </c>
      <c r="W15" s="3">
        <v>0</v>
      </c>
      <c r="X15" s="3"/>
      <c r="Y15" s="3">
        <v>300</v>
      </c>
      <c r="Z15" s="3">
        <v>250</v>
      </c>
      <c r="AA15" s="29">
        <f>LARGE(C15:Z15,1)+LARGE(C15:Z15,2)+LARGE(C15:Z15,3)+LARGE(C15:Z15,4)+LARGE(C15:Z15,5)+LARGE(C15:Z15,6)+LARGE(C15:Z15,7)+LARGE(C15:Z15,8)</f>
        <v>2300</v>
      </c>
      <c r="AB15" s="5">
        <f>COUNTIF(C15:Z15,"&gt;0")</f>
        <v>12</v>
      </c>
    </row>
    <row r="16" spans="1:28" s="6" customFormat="1" ht="11.25">
      <c r="A16" s="2">
        <f>RANK(AA16,$AA$12:$AA$27,0)</f>
        <v>5</v>
      </c>
      <c r="B16" s="1" t="s">
        <v>18</v>
      </c>
      <c r="C16" s="3">
        <v>0</v>
      </c>
      <c r="D16" s="3">
        <v>0</v>
      </c>
      <c r="E16" s="3">
        <v>0</v>
      </c>
      <c r="F16" s="27">
        <v>0</v>
      </c>
      <c r="G16" s="3">
        <v>0</v>
      </c>
      <c r="H16" s="3">
        <v>300</v>
      </c>
      <c r="I16" s="3">
        <v>0</v>
      </c>
      <c r="J16" s="3">
        <v>260</v>
      </c>
      <c r="K16" s="3">
        <v>300</v>
      </c>
      <c r="L16" s="3">
        <v>230</v>
      </c>
      <c r="M16" s="3">
        <v>270</v>
      </c>
      <c r="N16" s="3">
        <v>0</v>
      </c>
      <c r="O16" s="3">
        <v>300</v>
      </c>
      <c r="P16" s="3">
        <v>0</v>
      </c>
      <c r="Q16" s="3">
        <v>280</v>
      </c>
      <c r="R16" s="3">
        <v>240</v>
      </c>
      <c r="S16" s="3">
        <v>0</v>
      </c>
      <c r="T16" s="3">
        <v>290</v>
      </c>
      <c r="U16" s="3">
        <v>0</v>
      </c>
      <c r="V16" s="3">
        <v>0</v>
      </c>
      <c r="W16" s="3">
        <v>0</v>
      </c>
      <c r="X16" s="3"/>
      <c r="Y16" s="3"/>
      <c r="Z16" s="3">
        <v>290</v>
      </c>
      <c r="AA16" s="29">
        <f>LARGE(C16:Z16,1)+LARGE(C16:Z16,2)+LARGE(C16:Z16,3)+LARGE(C16:Z16,4)+LARGE(C16:Z16,5)+LARGE(C16:Z16,6)+LARGE(C16:Z16,7)+LARGE(C16:Z16,8)</f>
        <v>2290</v>
      </c>
      <c r="AB16" s="5">
        <f>COUNTIF(C16:Z16,"&gt;0")</f>
        <v>10</v>
      </c>
    </row>
    <row r="17" spans="1:28" s="6" customFormat="1" ht="11.25">
      <c r="A17" s="2">
        <f>RANK(AA17,$AA$12:$AA$27,0)</f>
        <v>6</v>
      </c>
      <c r="B17" s="1" t="s">
        <v>8</v>
      </c>
      <c r="C17" s="3">
        <v>290</v>
      </c>
      <c r="D17" s="3">
        <v>0</v>
      </c>
      <c r="E17" s="3">
        <v>300</v>
      </c>
      <c r="F17" s="3">
        <v>0</v>
      </c>
      <c r="G17" s="3">
        <v>0</v>
      </c>
      <c r="H17" s="3">
        <v>0</v>
      </c>
      <c r="I17" s="3">
        <v>290</v>
      </c>
      <c r="J17" s="3">
        <v>0</v>
      </c>
      <c r="K17" s="3">
        <v>0</v>
      </c>
      <c r="L17" s="3">
        <v>0</v>
      </c>
      <c r="M17" s="3">
        <v>0</v>
      </c>
      <c r="N17" s="3">
        <v>300</v>
      </c>
      <c r="O17" s="3">
        <v>0</v>
      </c>
      <c r="P17" s="3">
        <v>0</v>
      </c>
      <c r="Q17" s="3">
        <v>270</v>
      </c>
      <c r="R17" s="3">
        <v>230</v>
      </c>
      <c r="S17" s="3">
        <v>0</v>
      </c>
      <c r="T17" s="3">
        <v>250</v>
      </c>
      <c r="U17" s="3">
        <v>0</v>
      </c>
      <c r="V17" s="3">
        <v>250</v>
      </c>
      <c r="W17" s="3">
        <v>0</v>
      </c>
      <c r="X17" s="3"/>
      <c r="Y17" s="3"/>
      <c r="Z17" s="3">
        <v>300</v>
      </c>
      <c r="AA17" s="29">
        <f>LARGE(C17:Z17,1)+LARGE(C17:Z17,2)+LARGE(C17:Z17,3)+LARGE(C17:Z17,4)+LARGE(C17:Z17,5)+LARGE(C17:Z17,6)+LARGE(C17:Z17,7)+LARGE(C17:Z17,8)</f>
        <v>2250</v>
      </c>
      <c r="AB17" s="5">
        <f>COUNTIF(C17:Z17,"&gt;0")</f>
        <v>9</v>
      </c>
    </row>
    <row r="18" spans="1:28" s="6" customFormat="1" ht="11.25">
      <c r="A18" s="2">
        <f>RANK(AA18,$AA$12:$AA$27,0)</f>
        <v>7</v>
      </c>
      <c r="B18" s="1" t="s">
        <v>7</v>
      </c>
      <c r="C18" s="3">
        <v>240</v>
      </c>
      <c r="D18" s="3">
        <v>0</v>
      </c>
      <c r="E18" s="3" t="s">
        <v>34</v>
      </c>
      <c r="F18" s="3">
        <v>300</v>
      </c>
      <c r="G18" s="3">
        <v>0</v>
      </c>
      <c r="H18" s="3">
        <v>0</v>
      </c>
      <c r="I18" s="3">
        <v>260</v>
      </c>
      <c r="J18" s="3">
        <v>200</v>
      </c>
      <c r="K18" s="3">
        <v>280</v>
      </c>
      <c r="L18" s="3">
        <v>0</v>
      </c>
      <c r="M18" s="3">
        <v>280</v>
      </c>
      <c r="N18" s="3">
        <v>280</v>
      </c>
      <c r="O18" s="3">
        <v>270</v>
      </c>
      <c r="P18" s="3">
        <v>0</v>
      </c>
      <c r="Q18" s="3">
        <v>260</v>
      </c>
      <c r="R18" s="3">
        <v>0</v>
      </c>
      <c r="S18" s="3">
        <v>0</v>
      </c>
      <c r="T18" s="3">
        <v>240</v>
      </c>
      <c r="U18" s="3">
        <v>0</v>
      </c>
      <c r="V18" s="3">
        <v>0</v>
      </c>
      <c r="W18" s="3">
        <v>0</v>
      </c>
      <c r="X18" s="3"/>
      <c r="Y18" s="3">
        <v>290</v>
      </c>
      <c r="Z18" s="3">
        <v>280</v>
      </c>
      <c r="AA18" s="29">
        <f>LARGE(C18:Z18,1)+LARGE(C18:Z18,2)+LARGE(C18:Z18,3)+LARGE(C18:Z18,4)+LARGE(C18:Z18,5)+LARGE(C18:Z18,6)+LARGE(C18:Z18,7)+LARGE(C18:Z18,8)</f>
        <v>2240</v>
      </c>
      <c r="AB18" s="5">
        <f>COUNTIF(C18:Z18,"&gt;0")</f>
        <v>12</v>
      </c>
    </row>
    <row r="19" spans="1:28" s="6" customFormat="1" ht="11.25">
      <c r="A19" s="2">
        <f>RANK(AA19,$AA$12:$AA$27,0)</f>
        <v>8</v>
      </c>
      <c r="B19" s="1" t="s">
        <v>17</v>
      </c>
      <c r="C19" s="3">
        <v>300</v>
      </c>
      <c r="D19" s="3">
        <v>0</v>
      </c>
      <c r="E19" s="3">
        <v>290</v>
      </c>
      <c r="F19" s="3">
        <v>0</v>
      </c>
      <c r="G19" s="3">
        <v>0</v>
      </c>
      <c r="H19" s="3">
        <v>0</v>
      </c>
      <c r="I19" s="3">
        <v>250</v>
      </c>
      <c r="J19" s="3">
        <v>0</v>
      </c>
      <c r="K19" s="3">
        <v>290</v>
      </c>
      <c r="L19" s="3">
        <v>0</v>
      </c>
      <c r="M19" s="3">
        <v>0</v>
      </c>
      <c r="N19" s="3">
        <v>0</v>
      </c>
      <c r="O19" s="3">
        <v>290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260</v>
      </c>
      <c r="V19" s="3">
        <v>280</v>
      </c>
      <c r="W19" s="3">
        <v>0</v>
      </c>
      <c r="X19" s="3"/>
      <c r="Y19" s="3"/>
      <c r="Z19" s="3">
        <v>200</v>
      </c>
      <c r="AA19" s="29">
        <f>LARGE(C19:Z19,1)+LARGE(C19:Z19,2)+LARGE(C19:Z19,3)+LARGE(C19:Z19,4)+LARGE(C19:Z19,5)+LARGE(C19:Z19,6)+LARGE(C19:Z19,7)+LARGE(C19:Z19,8)</f>
        <v>2160</v>
      </c>
      <c r="AB19" s="5">
        <f>COUNTIF(C19:Z19,"&gt;0")</f>
        <v>8</v>
      </c>
    </row>
    <row r="20" spans="1:28" s="6" customFormat="1" ht="11.25">
      <c r="A20" s="2">
        <f>RANK(AA20,$AA$12:$AA$27,0)</f>
        <v>8</v>
      </c>
      <c r="B20" s="8" t="s">
        <v>20</v>
      </c>
      <c r="C20" s="3">
        <v>260</v>
      </c>
      <c r="D20" s="3">
        <v>270</v>
      </c>
      <c r="E20" s="3">
        <v>0</v>
      </c>
      <c r="F20" s="3">
        <v>0</v>
      </c>
      <c r="G20" s="3">
        <v>0</v>
      </c>
      <c r="H20" s="3">
        <v>0</v>
      </c>
      <c r="I20" s="3">
        <v>270</v>
      </c>
      <c r="J20" s="3">
        <v>0</v>
      </c>
      <c r="K20" s="3">
        <v>0</v>
      </c>
      <c r="L20" s="3">
        <v>270</v>
      </c>
      <c r="M20" s="3">
        <v>0</v>
      </c>
      <c r="N20" s="3">
        <v>0</v>
      </c>
      <c r="O20" s="3">
        <v>0</v>
      </c>
      <c r="P20" s="3">
        <v>280</v>
      </c>
      <c r="Q20" s="3">
        <v>0</v>
      </c>
      <c r="R20" s="3">
        <v>280</v>
      </c>
      <c r="S20" s="3">
        <v>260</v>
      </c>
      <c r="T20" s="3">
        <v>0</v>
      </c>
      <c r="U20" s="3">
        <v>230</v>
      </c>
      <c r="V20" s="3">
        <v>0</v>
      </c>
      <c r="W20" s="3">
        <v>0</v>
      </c>
      <c r="X20" s="3">
        <v>260</v>
      </c>
      <c r="Y20" s="3">
        <v>270</v>
      </c>
      <c r="Z20" s="3">
        <v>210</v>
      </c>
      <c r="AA20" s="4">
        <f>LARGE(C20:Z20,1)+LARGE(C20:Z20,2)+LARGE(C20:Z20,3)+LARGE(C20:Z20,4)+LARGE(C20:Z20,5)+LARGE(C20:Z20,6)+LARGE(C20:Z20,7)+LARGE(C20:Z20,8)</f>
        <v>2160</v>
      </c>
      <c r="AB20" s="5">
        <f>COUNTIF(C20:Z20,"&gt;0")</f>
        <v>11</v>
      </c>
    </row>
    <row r="21" spans="1:28" s="6" customFormat="1" ht="11.25">
      <c r="A21" s="2">
        <f>RANK(AA21,$AA$12:$AA$27,0)</f>
        <v>10</v>
      </c>
      <c r="B21" s="1" t="s">
        <v>14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7">
        <v>290</v>
      </c>
      <c r="I21" s="3">
        <v>0</v>
      </c>
      <c r="J21" s="3">
        <v>210</v>
      </c>
      <c r="K21" s="3">
        <v>210</v>
      </c>
      <c r="L21" s="3">
        <v>0</v>
      </c>
      <c r="M21" s="3">
        <v>290</v>
      </c>
      <c r="N21" s="3">
        <v>270</v>
      </c>
      <c r="O21" s="3">
        <v>260</v>
      </c>
      <c r="P21" s="3">
        <v>0</v>
      </c>
      <c r="Q21" s="3">
        <v>240</v>
      </c>
      <c r="R21" s="3">
        <v>0</v>
      </c>
      <c r="S21" s="3">
        <v>0</v>
      </c>
      <c r="T21" s="3">
        <v>300</v>
      </c>
      <c r="U21" s="3">
        <v>0</v>
      </c>
      <c r="V21" s="3">
        <v>0</v>
      </c>
      <c r="W21" s="3">
        <v>0</v>
      </c>
      <c r="X21" s="3"/>
      <c r="Y21" s="3"/>
      <c r="Z21" s="3">
        <v>270</v>
      </c>
      <c r="AA21" s="29">
        <f>LARGE(C21:Z21,1)+LARGE(C21:Z21,2)+LARGE(C21:Z21,3)+LARGE(C21:Z21,4)+LARGE(C21:Z21,5)+LARGE(C21:Z21,6)+LARGE(C21:Z21,7)+LARGE(C21:Z21,8)</f>
        <v>2130</v>
      </c>
      <c r="AB21" s="9">
        <f>COUNTIF(C21:Z21,"&gt;0")</f>
        <v>9</v>
      </c>
    </row>
    <row r="22" spans="1:31" s="6" customFormat="1" ht="11.25">
      <c r="A22" s="2">
        <f>RANK(AA22,$AA$12:$AA$27,0)</f>
        <v>11</v>
      </c>
      <c r="B22" s="1" t="s">
        <v>9</v>
      </c>
      <c r="C22" s="3">
        <v>220</v>
      </c>
      <c r="D22" s="3">
        <v>0</v>
      </c>
      <c r="E22" s="3">
        <v>270</v>
      </c>
      <c r="F22" s="3">
        <v>0</v>
      </c>
      <c r="G22" s="3">
        <v>0</v>
      </c>
      <c r="H22" s="3">
        <v>0</v>
      </c>
      <c r="I22" s="3">
        <v>240</v>
      </c>
      <c r="J22" s="3">
        <v>280</v>
      </c>
      <c r="K22" s="3">
        <v>250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300</v>
      </c>
      <c r="R22" s="3">
        <v>220</v>
      </c>
      <c r="S22" s="3">
        <v>240</v>
      </c>
      <c r="T22" s="3">
        <v>280</v>
      </c>
      <c r="U22" s="3">
        <v>240</v>
      </c>
      <c r="V22" s="3">
        <v>0</v>
      </c>
      <c r="W22" s="3">
        <v>0</v>
      </c>
      <c r="X22" s="3"/>
      <c r="Y22" s="3"/>
      <c r="Z22" s="3">
        <v>0</v>
      </c>
      <c r="AA22" s="29">
        <f>LARGE(C22:Z22,1)+LARGE(C22:Z22,2)+LARGE(C22:Z22,3)+LARGE(C22:Z22,4)+LARGE(C22:Z22,5)+LARGE(C22:Z22,6)+LARGE(C22:Z22,7)+LARGE(C22:Z22,8)</f>
        <v>2100</v>
      </c>
      <c r="AB22" s="5">
        <f>COUNTIF(C22:Z22,"&gt;0")</f>
        <v>10</v>
      </c>
      <c r="AE22" s="23"/>
    </row>
    <row r="23" spans="1:31" s="6" customFormat="1" ht="11.25">
      <c r="A23" s="2">
        <f>RANK(AA23,$AA$12:$AA$27,0)</f>
        <v>12</v>
      </c>
      <c r="B23" s="7" t="s">
        <v>12</v>
      </c>
      <c r="C23" s="3">
        <v>0</v>
      </c>
      <c r="D23" s="3">
        <v>260</v>
      </c>
      <c r="E23" s="3">
        <v>0</v>
      </c>
      <c r="F23" s="27">
        <v>0</v>
      </c>
      <c r="G23" s="3">
        <v>0</v>
      </c>
      <c r="H23" s="3">
        <v>0</v>
      </c>
      <c r="I23" s="3">
        <v>0</v>
      </c>
      <c r="J23" s="3">
        <v>240</v>
      </c>
      <c r="K23" s="3">
        <v>0</v>
      </c>
      <c r="L23" s="3">
        <v>300</v>
      </c>
      <c r="M23" s="3">
        <v>0</v>
      </c>
      <c r="N23" s="3">
        <v>0</v>
      </c>
      <c r="O23" s="3">
        <v>0</v>
      </c>
      <c r="P23" s="3">
        <v>260</v>
      </c>
      <c r="Q23" s="3">
        <v>0</v>
      </c>
      <c r="R23" s="3">
        <v>250</v>
      </c>
      <c r="S23" s="3">
        <v>250</v>
      </c>
      <c r="T23" s="3">
        <v>0</v>
      </c>
      <c r="U23" s="3">
        <v>250</v>
      </c>
      <c r="V23" s="3">
        <v>0</v>
      </c>
      <c r="W23" s="3">
        <v>0</v>
      </c>
      <c r="X23" s="3">
        <v>280</v>
      </c>
      <c r="Y23" s="3"/>
      <c r="Z23" s="3">
        <v>0</v>
      </c>
      <c r="AA23" s="4">
        <f>LARGE(C23:Z23,1)+LARGE(C23:Z23,2)+LARGE(C23:Z23,3)+LARGE(C23:Z23,4)+LARGE(C23:Z23,5)+LARGE(C23:Z23,6)+LARGE(C23:Z23,7)+LARGE(C23:Z23,8)</f>
        <v>2090</v>
      </c>
      <c r="AB23" s="5">
        <f>COUNTIF(C23:Z23,"&gt;0")</f>
        <v>8</v>
      </c>
      <c r="AE23" s="23"/>
    </row>
    <row r="24" spans="1:31" s="6" customFormat="1" ht="11.25">
      <c r="A24" s="2">
        <f>RANK(AA24,$AA$12:$AA$27,0)</f>
        <v>13</v>
      </c>
      <c r="B24" s="7" t="s">
        <v>11</v>
      </c>
      <c r="C24" s="3">
        <v>230</v>
      </c>
      <c r="D24" s="3">
        <v>0</v>
      </c>
      <c r="E24" s="3">
        <v>0</v>
      </c>
      <c r="F24" s="22">
        <v>280</v>
      </c>
      <c r="G24" s="3">
        <v>0</v>
      </c>
      <c r="H24" s="3">
        <v>0</v>
      </c>
      <c r="I24" s="3">
        <v>280</v>
      </c>
      <c r="J24" s="3">
        <v>230</v>
      </c>
      <c r="K24" s="3">
        <v>200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250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290</v>
      </c>
      <c r="X24" s="3"/>
      <c r="Y24" s="3">
        <v>280</v>
      </c>
      <c r="Z24" s="3">
        <v>240</v>
      </c>
      <c r="AA24" s="29">
        <f>LARGE(C24:Z24,1)+LARGE(C24:Z24,2)+LARGE(C24:Z24,3)+LARGE(C24:Z24,4)+LARGE(C24:Z24,5)+LARGE(C24:Z24,6)+LARGE(C24:Z24,7)+LARGE(C24:Z24,8)</f>
        <v>2080</v>
      </c>
      <c r="AB24" s="9">
        <f>COUNTIF(C24:Z24,"&gt;0")</f>
        <v>9</v>
      </c>
      <c r="AE24" s="23"/>
    </row>
    <row r="25" spans="1:31" s="6" customFormat="1" ht="11.25">
      <c r="A25" s="2">
        <f>RANK(AA25,$AA$12:$AA$27,0)</f>
        <v>14</v>
      </c>
      <c r="B25" s="7" t="s">
        <v>19</v>
      </c>
      <c r="C25" s="3">
        <v>0</v>
      </c>
      <c r="D25" s="3">
        <v>0</v>
      </c>
      <c r="E25" s="3">
        <v>0</v>
      </c>
      <c r="F25" s="3">
        <v>0</v>
      </c>
      <c r="G25" s="3">
        <v>280</v>
      </c>
      <c r="H25" s="27">
        <v>0</v>
      </c>
      <c r="I25" s="3">
        <v>0</v>
      </c>
      <c r="J25" s="3">
        <v>220</v>
      </c>
      <c r="K25" s="3">
        <v>220</v>
      </c>
      <c r="L25" s="3">
        <v>0</v>
      </c>
      <c r="M25" s="3">
        <v>0</v>
      </c>
      <c r="N25" s="3">
        <v>0</v>
      </c>
      <c r="O25" s="3">
        <v>0</v>
      </c>
      <c r="P25" s="3">
        <v>250</v>
      </c>
      <c r="Q25" s="3">
        <v>0</v>
      </c>
      <c r="R25" s="3">
        <v>0</v>
      </c>
      <c r="S25" s="3">
        <v>0</v>
      </c>
      <c r="T25" s="3">
        <v>270</v>
      </c>
      <c r="U25" s="3">
        <v>0</v>
      </c>
      <c r="V25" s="3">
        <v>270</v>
      </c>
      <c r="W25" s="3">
        <v>0</v>
      </c>
      <c r="X25" s="3">
        <v>270</v>
      </c>
      <c r="Y25" s="3"/>
      <c r="Z25" s="3">
        <v>0</v>
      </c>
      <c r="AA25" s="4">
        <f>LARGE(C25:Z25,1)+LARGE(C25:Z25,2)+LARGE(C25:Z25,3)+LARGE(C25:Z25,4)+LARGE(C25:Z25,5)+LARGE(C25:Z25,6)+LARGE(C25:Z25,7)+LARGE(C25:Z25,8)</f>
        <v>1780</v>
      </c>
      <c r="AB25" s="5">
        <f>COUNTIF(C25:Z25,"&gt;0")</f>
        <v>7</v>
      </c>
      <c r="AE25" s="23"/>
    </row>
    <row r="26" spans="1:31" s="6" customFormat="1" ht="11.25">
      <c r="A26" s="2">
        <f>RANK(AA26,$AA$12:$AA$27,0)</f>
        <v>15</v>
      </c>
      <c r="B26" s="1" t="s">
        <v>10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180</v>
      </c>
      <c r="K26" s="3">
        <v>0</v>
      </c>
      <c r="L26" s="3">
        <v>250</v>
      </c>
      <c r="M26" s="3">
        <v>260</v>
      </c>
      <c r="N26" s="3">
        <v>290</v>
      </c>
      <c r="O26" s="3">
        <v>0</v>
      </c>
      <c r="P26" s="3">
        <v>240</v>
      </c>
      <c r="Q26" s="3">
        <v>0</v>
      </c>
      <c r="R26" s="3">
        <v>260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/>
      <c r="Y26" s="3"/>
      <c r="Z26" s="3">
        <v>260</v>
      </c>
      <c r="AA26" s="4">
        <f>LARGE(C26:Z26,1)+LARGE(C26:Z26,2)+LARGE(C26:Z26,3)+LARGE(C26:Z26,4)+LARGE(C26:Z26,5)+LARGE(C26:Z26,6)+LARGE(C26:Z26,7)+LARGE(C26:Z26,8)</f>
        <v>1740</v>
      </c>
      <c r="AB26" s="5">
        <f>COUNTIF(C26:Z26,"&gt;0")</f>
        <v>7</v>
      </c>
      <c r="AE26" s="23"/>
    </row>
    <row r="27" spans="1:31" s="6" customFormat="1" ht="12.75" customHeight="1">
      <c r="A27" s="2">
        <f>RANK(AA27,$AA$12:$AA$27,0)</f>
        <v>16</v>
      </c>
      <c r="B27" s="28" t="s">
        <v>22</v>
      </c>
      <c r="C27" s="3">
        <v>250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190</v>
      </c>
      <c r="K27" s="3">
        <v>230</v>
      </c>
      <c r="L27" s="3">
        <v>0</v>
      </c>
      <c r="M27" s="3">
        <v>0</v>
      </c>
      <c r="N27" s="3">
        <v>260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/>
      <c r="Y27" s="3"/>
      <c r="Z27" s="3">
        <v>0</v>
      </c>
      <c r="AA27" s="10">
        <f>LARGE(C27:Z27,1)+LARGE(C27:Z27,2)+LARGE(C27:Z27,3)+LARGE(C27:Z27,4)+LARGE(C27:Z27,5)+LARGE(C27:Z27,6)+LARGE(C27:Z27,7)+LARGE(C27:Z27,8)</f>
        <v>930</v>
      </c>
      <c r="AB27" s="11">
        <f>COUNTIF(C27:Z27,"&gt;0")</f>
        <v>4</v>
      </c>
      <c r="AE27" s="23"/>
    </row>
    <row r="29" spans="2:6" ht="12">
      <c r="B29" s="32"/>
      <c r="D29" s="31"/>
      <c r="E29" s="31"/>
      <c r="F29" s="31"/>
    </row>
    <row r="30" spans="4:6" ht="12">
      <c r="D30" s="31"/>
      <c r="E30" s="31"/>
      <c r="F30" s="31"/>
    </row>
    <row r="31" spans="4:6" ht="12">
      <c r="D31" s="31"/>
      <c r="E31" s="31"/>
      <c r="F31" s="31"/>
    </row>
    <row r="32" spans="3:6" ht="12">
      <c r="C32" s="31"/>
      <c r="D32" s="31"/>
      <c r="E32" s="31"/>
      <c r="F32" s="31"/>
    </row>
    <row r="33" spans="4:6" ht="12">
      <c r="D33" s="31"/>
      <c r="E33" s="31"/>
      <c r="F33" s="31"/>
    </row>
    <row r="34" spans="4:6" ht="12">
      <c r="D34" s="31"/>
      <c r="E34" s="31"/>
      <c r="F34" s="31"/>
    </row>
    <row r="35" spans="4:6" ht="12">
      <c r="D35" s="31"/>
      <c r="E35" s="31"/>
      <c r="F35" s="31"/>
    </row>
    <row r="36" spans="4:6" ht="12">
      <c r="D36" s="31"/>
      <c r="E36" s="31"/>
      <c r="F36" s="31"/>
    </row>
  </sheetData>
  <sheetProtection/>
  <printOptions/>
  <pageMargins left="0.3937007874015748" right="0.4330708661417323" top="0.7874015748031497" bottom="0.7874015748031497" header="0.5118110236220472" footer="0.5118110236220472"/>
  <pageSetup fitToHeight="1" fitToWidth="1" horizontalDpi="600" verticalDpi="600" orientation="landscape" paperSize="9" scale="82" r:id="rId4"/>
  <headerFooter alignWithMargins="0">
    <oddHeader>&amp;L&amp;"Calibri,Gras"&amp;12Challenge Jeunes Ile de France - R2&amp;C&amp;"Calibri,Gras"&amp;14Classement 2018</oddHeader>
    <oddFooter>&amp;R&amp;G</oddFooter>
  </headerFooter>
  <drawing r:id="rId2"/>
  <legacyDrawingHF r:id="rId3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PC</cp:lastModifiedBy>
  <cp:lastPrinted>2023-12-04T14:35:02Z</cp:lastPrinted>
  <dcterms:created xsi:type="dcterms:W3CDTF">2008-09-29T07:54:16Z</dcterms:created>
  <dcterms:modified xsi:type="dcterms:W3CDTF">2024-06-18T08:56:21Z</dcterms:modified>
  <cp:category/>
  <cp:version/>
  <cp:contentType/>
  <cp:contentStatus/>
</cp:coreProperties>
</file>